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6EAEEBB-6F40-456C-A3B4-C8277DD34D04}" xr6:coauthVersionLast="47" xr6:coauthVersionMax="47" xr10:uidLastSave="{00000000-0000-0000-0000-000000000000}"/>
  <bookViews>
    <workbookView xWindow="28680" yWindow="-120" windowWidth="29040" windowHeight="15720" tabRatio="900" xr2:uid="{00000000-000D-0000-FFFF-FFFF00000000}"/>
  </bookViews>
  <sheets>
    <sheet name="Income Statement Sample" sheetId="1" r:id="rId1"/>
    <sheet name="Income Statement Assumptions" sheetId="3" r:id="rId2"/>
    <sheet name="Operating Assumptions Sample" sheetId="13" r:id="rId3"/>
    <sheet name="Cash Flow Statement Form" sheetId="2" r:id="rId4"/>
    <sheet name="Cash Flow Statement Assumptions" sheetId="12" r:id="rId5"/>
  </sheets>
  <definedNames>
    <definedName name="Inflate">#REF!</definedName>
    <definedName name="_xlnm.Print_Area" localSheetId="4">'Cash Flow Statement Assumptions'!$A$1:$B$20</definedName>
    <definedName name="_xlnm.Print_Area" localSheetId="3">'Cash Flow Statement Form'!$A$1:$L$42</definedName>
    <definedName name="_xlnm.Print_Area" localSheetId="1">'Income Statement Assumptions'!$A$1:$B$41</definedName>
    <definedName name="_xlnm.Print_Area" localSheetId="0">'Income Statement Sample'!$A$1:$K$127</definedName>
    <definedName name="_xlnm.Print_Area" localSheetId="2">'Operating Assumptions Sample'!$A$1:$M$75</definedName>
    <definedName name="_xlnm.Print_Titles" localSheetId="4">'Cash Flow Statement Assumptions'!$1:$7</definedName>
    <definedName name="_xlnm.Print_Titles" localSheetId="3">'Cash Flow Statement Form'!$1:$9</definedName>
    <definedName name="_xlnm.Print_Titles" localSheetId="1">'Income Statement Assumptions'!$1:$7</definedName>
    <definedName name="_xlnm.Print_Titles" localSheetId="0">'Income Statement Sample'!$1:$11</definedName>
    <definedName name="_xlnm.Print_Titles" localSheetId="2">'Operating Assumptions Sample'!$1:$9</definedName>
    <definedName name="Tc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3" l="1"/>
  <c r="J39" i="13"/>
  <c r="I39" i="13"/>
  <c r="H39" i="13"/>
  <c r="G39" i="13"/>
  <c r="F39" i="13"/>
  <c r="E39" i="13"/>
  <c r="D39" i="13"/>
  <c r="C39" i="13"/>
  <c r="B39" i="13"/>
  <c r="K34" i="13"/>
  <c r="J34" i="13"/>
  <c r="I34" i="13"/>
  <c r="H34" i="13"/>
  <c r="G34" i="13"/>
  <c r="F34" i="13"/>
  <c r="E34" i="13"/>
  <c r="D34" i="13"/>
  <c r="C34" i="13"/>
  <c r="B34" i="13"/>
  <c r="K29" i="13"/>
  <c r="J29" i="13"/>
  <c r="I29" i="13"/>
  <c r="H29" i="13"/>
  <c r="G29" i="13"/>
  <c r="F29" i="13"/>
  <c r="E29" i="13"/>
  <c r="D29" i="13"/>
  <c r="C29" i="13"/>
  <c r="B29" i="13"/>
  <c r="K24" i="13"/>
  <c r="J24" i="13"/>
  <c r="I24" i="13"/>
  <c r="H24" i="13"/>
  <c r="G24" i="13"/>
  <c r="F24" i="13"/>
  <c r="E24" i="13"/>
  <c r="C24" i="13"/>
  <c r="B24" i="13"/>
  <c r="B108" i="1"/>
  <c r="B21" i="1"/>
  <c r="B23" i="1" s="1"/>
  <c r="B34" i="1"/>
  <c r="K105" i="13"/>
  <c r="J105" i="13"/>
  <c r="I105" i="13"/>
  <c r="H105" i="13"/>
  <c r="G105" i="13"/>
  <c r="F105" i="13"/>
  <c r="E105" i="13"/>
  <c r="D105" i="13"/>
  <c r="C105" i="13"/>
  <c r="B105" i="13"/>
  <c r="K100" i="13"/>
  <c r="J100" i="13"/>
  <c r="I100" i="13"/>
  <c r="H100" i="13"/>
  <c r="G100" i="13"/>
  <c r="F100" i="13"/>
  <c r="E100" i="13"/>
  <c r="D100" i="13"/>
  <c r="C100" i="13"/>
  <c r="B100" i="13"/>
  <c r="K90" i="13"/>
  <c r="J90" i="13"/>
  <c r="I90" i="13"/>
  <c r="H90" i="13"/>
  <c r="G90" i="13"/>
  <c r="F90" i="13"/>
  <c r="E90" i="13"/>
  <c r="D90" i="13"/>
  <c r="C90" i="13"/>
  <c r="B90" i="13"/>
  <c r="K85" i="13"/>
  <c r="J85" i="13"/>
  <c r="I85" i="13"/>
  <c r="H85" i="13"/>
  <c r="G85" i="13"/>
  <c r="F85" i="13"/>
  <c r="E85" i="13"/>
  <c r="D85" i="13"/>
  <c r="C85" i="13"/>
  <c r="B85" i="13"/>
  <c r="K74" i="13"/>
  <c r="J74" i="13"/>
  <c r="I74" i="13"/>
  <c r="H74" i="13"/>
  <c r="G74" i="13"/>
  <c r="F74" i="13"/>
  <c r="E74" i="13"/>
  <c r="D74" i="13"/>
  <c r="C74" i="13"/>
  <c r="B74" i="13"/>
  <c r="K69" i="13"/>
  <c r="J69" i="13"/>
  <c r="I69" i="13"/>
  <c r="H69" i="13"/>
  <c r="G69" i="13"/>
  <c r="F69" i="13"/>
  <c r="F77" i="13" s="1"/>
  <c r="E69" i="13"/>
  <c r="E77" i="13" s="1"/>
  <c r="D69" i="13"/>
  <c r="C69" i="13"/>
  <c r="C77" i="13" s="1"/>
  <c r="B69" i="13"/>
  <c r="K59" i="13"/>
  <c r="J59" i="13"/>
  <c r="I59" i="13"/>
  <c r="H59" i="13"/>
  <c r="G59" i="13"/>
  <c r="F59" i="13"/>
  <c r="E59" i="13"/>
  <c r="D59" i="13"/>
  <c r="C59" i="13"/>
  <c r="B59" i="13"/>
  <c r="K54" i="13"/>
  <c r="J54" i="13"/>
  <c r="I54" i="13"/>
  <c r="H54" i="13"/>
  <c r="G54" i="13"/>
  <c r="F54" i="13"/>
  <c r="E54" i="13"/>
  <c r="D54" i="13"/>
  <c r="C54" i="13"/>
  <c r="B54" i="13"/>
  <c r="K49" i="13"/>
  <c r="J49" i="13"/>
  <c r="I49" i="13"/>
  <c r="H49" i="13"/>
  <c r="G49" i="13"/>
  <c r="F49" i="13"/>
  <c r="E49" i="13"/>
  <c r="D49" i="13"/>
  <c r="C49" i="13"/>
  <c r="B49" i="13"/>
  <c r="K44" i="13"/>
  <c r="J44" i="13"/>
  <c r="I44" i="13"/>
  <c r="H44" i="13"/>
  <c r="G44" i="13"/>
  <c r="F44" i="13"/>
  <c r="E44" i="13"/>
  <c r="C44" i="13"/>
  <c r="B44" i="13"/>
  <c r="K19" i="13"/>
  <c r="J19" i="13"/>
  <c r="I19" i="13"/>
  <c r="H19" i="13"/>
  <c r="G19" i="13"/>
  <c r="F19" i="13"/>
  <c r="E19" i="13"/>
  <c r="D19" i="13"/>
  <c r="C19" i="13"/>
  <c r="B19" i="13"/>
  <c r="C8" i="13"/>
  <c r="D8" i="13" s="1"/>
  <c r="E8" i="13" s="1"/>
  <c r="F8" i="13" s="1"/>
  <c r="G8" i="13" s="1"/>
  <c r="H8" i="13" s="1"/>
  <c r="I8" i="13" s="1"/>
  <c r="J8" i="13" s="1"/>
  <c r="K8" i="13" s="1"/>
  <c r="K107" i="13"/>
  <c r="G92" i="13"/>
  <c r="B98" i="1"/>
  <c r="B84" i="1"/>
  <c r="C17" i="2"/>
  <c r="D17" i="2"/>
  <c r="E17" i="2"/>
  <c r="F17" i="2"/>
  <c r="G17" i="2"/>
  <c r="H17" i="2"/>
  <c r="I17" i="2"/>
  <c r="J17" i="2"/>
  <c r="K17" i="2"/>
  <c r="L17" i="2"/>
  <c r="B17" i="2"/>
  <c r="A31" i="1"/>
  <c r="A32" i="1"/>
  <c r="A29" i="1"/>
  <c r="A30" i="1"/>
  <c r="K39" i="2"/>
  <c r="J25" i="2"/>
  <c r="H39" i="2"/>
  <c r="A20" i="3"/>
  <c r="D34" i="1"/>
  <c r="A36" i="3"/>
  <c r="A38" i="3"/>
  <c r="A40" i="3"/>
  <c r="A35" i="3"/>
  <c r="A30" i="3"/>
  <c r="A27" i="3"/>
  <c r="A28" i="3"/>
  <c r="A26" i="3"/>
  <c r="A25" i="3"/>
  <c r="A51" i="1"/>
  <c r="A26" i="1"/>
  <c r="A27" i="1"/>
  <c r="A28" i="1"/>
  <c r="K75" i="1"/>
  <c r="J75" i="1"/>
  <c r="I75" i="1"/>
  <c r="H75" i="1"/>
  <c r="G75" i="1"/>
  <c r="F75" i="1"/>
  <c r="E75" i="1"/>
  <c r="D75" i="1"/>
  <c r="C75" i="1"/>
  <c r="B75" i="1"/>
  <c r="K70" i="1"/>
  <c r="J70" i="1"/>
  <c r="I70" i="1"/>
  <c r="H70" i="1"/>
  <c r="G70" i="1"/>
  <c r="F70" i="1"/>
  <c r="E70" i="1"/>
  <c r="D70" i="1"/>
  <c r="C70" i="1"/>
  <c r="B70" i="1"/>
  <c r="K65" i="1"/>
  <c r="J65" i="1"/>
  <c r="I65" i="1"/>
  <c r="H65" i="1"/>
  <c r="G65" i="1"/>
  <c r="F65" i="1"/>
  <c r="E65" i="1"/>
  <c r="D65" i="1"/>
  <c r="C65" i="1"/>
  <c r="B65" i="1"/>
  <c r="K60" i="1"/>
  <c r="J60" i="1"/>
  <c r="I60" i="1"/>
  <c r="H60" i="1"/>
  <c r="G60" i="1"/>
  <c r="F60" i="1"/>
  <c r="E60" i="1"/>
  <c r="D60" i="1"/>
  <c r="C60" i="1"/>
  <c r="B60" i="1"/>
  <c r="K54" i="1"/>
  <c r="J54" i="1"/>
  <c r="I54" i="1"/>
  <c r="H54" i="1"/>
  <c r="G54" i="1"/>
  <c r="F54" i="1"/>
  <c r="E54" i="1"/>
  <c r="D54" i="1"/>
  <c r="C54" i="1"/>
  <c r="B54" i="1"/>
  <c r="K49" i="1"/>
  <c r="J49" i="1"/>
  <c r="I49" i="1"/>
  <c r="H49" i="1"/>
  <c r="G49" i="1"/>
  <c r="F49" i="1"/>
  <c r="E49" i="1"/>
  <c r="D49" i="1"/>
  <c r="C49" i="1"/>
  <c r="B49" i="1"/>
  <c r="K44" i="1"/>
  <c r="J44" i="1"/>
  <c r="I44" i="1"/>
  <c r="H44" i="1"/>
  <c r="G44" i="1"/>
  <c r="F44" i="1"/>
  <c r="E44" i="1"/>
  <c r="D44" i="1"/>
  <c r="C44" i="1"/>
  <c r="B44" i="1"/>
  <c r="G39" i="2"/>
  <c r="F39" i="2"/>
  <c r="E39" i="2"/>
  <c r="D39" i="2"/>
  <c r="C39" i="2"/>
  <c r="B39" i="2"/>
  <c r="L39" i="2"/>
  <c r="I39" i="2"/>
  <c r="J39" i="2"/>
  <c r="B25" i="2"/>
  <c r="C84" i="1"/>
  <c r="D84" i="1"/>
  <c r="E84" i="1"/>
  <c r="F84" i="1"/>
  <c r="G84" i="1"/>
  <c r="H84" i="1"/>
  <c r="I84" i="1"/>
  <c r="J84" i="1"/>
  <c r="K84" i="1"/>
  <c r="K108" i="1"/>
  <c r="C108" i="1"/>
  <c r="D108" i="1"/>
  <c r="E108" i="1"/>
  <c r="F108" i="1"/>
  <c r="G108" i="1"/>
  <c r="H108" i="1"/>
  <c r="I108" i="1"/>
  <c r="J108" i="1"/>
  <c r="D25" i="2"/>
  <c r="K98" i="1"/>
  <c r="J98" i="1"/>
  <c r="I98" i="1"/>
  <c r="H98" i="1"/>
  <c r="G98" i="1"/>
  <c r="F98" i="1"/>
  <c r="E98" i="1"/>
  <c r="D98" i="1"/>
  <c r="C98" i="1"/>
  <c r="C34" i="1"/>
  <c r="E34" i="1"/>
  <c r="F34" i="1"/>
  <c r="G34" i="1"/>
  <c r="H34" i="1"/>
  <c r="I34" i="1"/>
  <c r="J34" i="1"/>
  <c r="K34" i="1"/>
  <c r="C21" i="1"/>
  <c r="C23" i="1" s="1"/>
  <c r="D21" i="1"/>
  <c r="D23" i="1" s="1"/>
  <c r="E21" i="1"/>
  <c r="F21" i="1"/>
  <c r="F23" i="1" s="1"/>
  <c r="G21" i="1"/>
  <c r="H21" i="1"/>
  <c r="H23" i="1" s="1"/>
  <c r="I21" i="1"/>
  <c r="J21" i="1"/>
  <c r="J23" i="1" s="1"/>
  <c r="K21" i="1"/>
  <c r="K23" i="1" s="1"/>
  <c r="C25" i="2"/>
  <c r="C41" i="2" s="1"/>
  <c r="D10" i="2"/>
  <c r="E10" i="2" s="1"/>
  <c r="F10" i="2" s="1"/>
  <c r="G10" i="2" s="1"/>
  <c r="H10" i="2" s="1"/>
  <c r="I10" i="2" s="1"/>
  <c r="J10" i="2" s="1"/>
  <c r="K10" i="2" s="1"/>
  <c r="L10" i="2" s="1"/>
  <c r="C10" i="1"/>
  <c r="D10" i="1" s="1"/>
  <c r="E10" i="1" s="1"/>
  <c r="F10" i="1" s="1"/>
  <c r="G10" i="1" s="1"/>
  <c r="H10" i="1" s="1"/>
  <c r="I10" i="1" s="1"/>
  <c r="J10" i="1" s="1"/>
  <c r="K10" i="1" s="1"/>
  <c r="I25" i="2"/>
  <c r="K25" i="2"/>
  <c r="L25" i="2"/>
  <c r="E25" i="2"/>
  <c r="F25" i="2"/>
  <c r="G25" i="2"/>
  <c r="H25" i="2"/>
  <c r="G41" i="2" l="1"/>
  <c r="K41" i="2"/>
  <c r="F41" i="2"/>
  <c r="E41" i="2"/>
  <c r="J41" i="2"/>
  <c r="L41" i="2"/>
  <c r="B41" i="2"/>
  <c r="H41" i="2"/>
  <c r="I41" i="2"/>
  <c r="D41" i="2"/>
  <c r="K77" i="13"/>
  <c r="E92" i="13"/>
  <c r="I107" i="13"/>
  <c r="J77" i="13"/>
  <c r="H77" i="13"/>
  <c r="I77" i="13"/>
  <c r="D77" i="13"/>
  <c r="C107" i="13"/>
  <c r="B77" i="13"/>
  <c r="H92" i="13"/>
  <c r="G77" i="13"/>
  <c r="C92" i="13"/>
  <c r="G107" i="13"/>
  <c r="K61" i="13"/>
  <c r="H107" i="13"/>
  <c r="J107" i="13"/>
  <c r="J92" i="13"/>
  <c r="B107" i="13"/>
  <c r="K92" i="13"/>
  <c r="B92" i="13"/>
  <c r="E107" i="13"/>
  <c r="D92" i="13"/>
  <c r="B61" i="13"/>
  <c r="B110" i="13" s="1"/>
  <c r="J61" i="13"/>
  <c r="J110" i="13" s="1"/>
  <c r="D107" i="13"/>
  <c r="F107" i="13"/>
  <c r="F92" i="13"/>
  <c r="F61" i="13"/>
  <c r="F110" i="13" s="1"/>
  <c r="G61" i="13"/>
  <c r="H61" i="13"/>
  <c r="C61" i="13"/>
  <c r="I92" i="13"/>
  <c r="I61" i="13"/>
  <c r="I110" i="13" s="1"/>
  <c r="E61" i="13"/>
  <c r="E110" i="13" s="1"/>
  <c r="D61" i="13"/>
  <c r="D110" i="13" s="1"/>
  <c r="D86" i="1"/>
  <c r="C86" i="1"/>
  <c r="F86" i="1"/>
  <c r="E86" i="1"/>
  <c r="G86" i="1"/>
  <c r="G88" i="1" s="1"/>
  <c r="H86" i="1"/>
  <c r="I86" i="1"/>
  <c r="I110" i="1" s="1"/>
  <c r="I112" i="1" s="1"/>
  <c r="I116" i="1" s="1"/>
  <c r="I122" i="1" s="1"/>
  <c r="I126" i="1" s="1"/>
  <c r="J86" i="1"/>
  <c r="K86" i="1"/>
  <c r="K88" i="1" s="1"/>
  <c r="B86" i="1"/>
  <c r="B88" i="1" s="1"/>
  <c r="E36" i="1"/>
  <c r="J36" i="1"/>
  <c r="H36" i="1"/>
  <c r="I36" i="1"/>
  <c r="D36" i="1"/>
  <c r="F110" i="1"/>
  <c r="F112" i="1" s="1"/>
  <c r="F116" i="1" s="1"/>
  <c r="F122" i="1" s="1"/>
  <c r="F126" i="1" s="1"/>
  <c r="E110" i="1"/>
  <c r="E112" i="1" s="1"/>
  <c r="E116" i="1" s="1"/>
  <c r="E122" i="1" s="1"/>
  <c r="E126" i="1" s="1"/>
  <c r="H88" i="1"/>
  <c r="B36" i="1"/>
  <c r="E23" i="1"/>
  <c r="K36" i="1"/>
  <c r="J88" i="1"/>
  <c r="F36" i="1"/>
  <c r="D110" i="1"/>
  <c r="D112" i="1" s="1"/>
  <c r="D116" i="1" s="1"/>
  <c r="D122" i="1" s="1"/>
  <c r="D126" i="1" s="1"/>
  <c r="C88" i="1"/>
  <c r="C36" i="1"/>
  <c r="G23" i="1"/>
  <c r="G36" i="1"/>
  <c r="I23" i="1"/>
  <c r="G110" i="13" l="1"/>
  <c r="C110" i="13"/>
  <c r="H110" i="13"/>
  <c r="K110" i="13"/>
  <c r="G110" i="1"/>
  <c r="G112" i="1" s="1"/>
  <c r="G116" i="1" s="1"/>
  <c r="G122" i="1" s="1"/>
  <c r="G126" i="1" s="1"/>
  <c r="B110" i="1"/>
  <c r="B112" i="1" s="1"/>
  <c r="B116" i="1" s="1"/>
  <c r="B122" i="1" s="1"/>
  <c r="B126" i="1" s="1"/>
  <c r="I88" i="1"/>
  <c r="E88" i="1"/>
  <c r="K110" i="1"/>
  <c r="K112" i="1" s="1"/>
  <c r="K116" i="1" s="1"/>
  <c r="K122" i="1" s="1"/>
  <c r="K126" i="1" s="1"/>
  <c r="F88" i="1"/>
  <c r="H110" i="1"/>
  <c r="H112" i="1" s="1"/>
  <c r="H116" i="1" s="1"/>
  <c r="H122" i="1" s="1"/>
  <c r="H126" i="1" s="1"/>
  <c r="D88" i="1"/>
  <c r="J110" i="1"/>
  <c r="J112" i="1" s="1"/>
  <c r="J116" i="1" s="1"/>
  <c r="J122" i="1" s="1"/>
  <c r="J126" i="1" s="1"/>
  <c r="C110" i="1"/>
  <c r="C112" i="1" s="1"/>
  <c r="C116" i="1" s="1"/>
  <c r="C122" i="1" s="1"/>
  <c r="C126" i="1" s="1"/>
</calcChain>
</file>

<file path=xl/sharedStrings.xml><?xml version="1.0" encoding="utf-8"?>
<sst xmlns="http://schemas.openxmlformats.org/spreadsheetml/2006/main" count="260" uniqueCount="120">
  <si>
    <t>Grey Cells Are Input Cells</t>
  </si>
  <si>
    <t>Inventory and Supplies</t>
  </si>
  <si>
    <t>Other (describe)</t>
  </si>
  <si>
    <t>Other</t>
  </si>
  <si>
    <t>Start-Up Expenses</t>
  </si>
  <si>
    <t>Working Capital</t>
  </si>
  <si>
    <t>Describe</t>
  </si>
  <si>
    <t>Prospective Income Statement</t>
  </si>
  <si>
    <t>Revenue</t>
  </si>
  <si>
    <t>Food and Beverage</t>
  </si>
  <si>
    <t>Authorized Services (Specify)</t>
  </si>
  <si>
    <t>Other (Specify)</t>
  </si>
  <si>
    <t>Total Gross Revenue</t>
  </si>
  <si>
    <t>Total Deductions</t>
  </si>
  <si>
    <t>Total Gross Receipts (if Different)</t>
  </si>
  <si>
    <t>Cost of Sales</t>
  </si>
  <si>
    <t>Total Cost of Sales</t>
  </si>
  <si>
    <t>Gross Profit</t>
  </si>
  <si>
    <t>Direct Expenses</t>
  </si>
  <si>
    <t>Labor</t>
  </si>
  <si>
    <t>Other Departmental Expenses</t>
  </si>
  <si>
    <t>Total Food and Beverage Expenses</t>
  </si>
  <si>
    <t>Total Retail Expenses</t>
  </si>
  <si>
    <t>Total Other (Specify) Expenses</t>
  </si>
  <si>
    <t>Other Direct</t>
  </si>
  <si>
    <t>Utilities</t>
  </si>
  <si>
    <t>Repair and Maintenance Expense</t>
  </si>
  <si>
    <t>Vehicle Expense</t>
  </si>
  <si>
    <t>Total Other Direct</t>
  </si>
  <si>
    <t>Total Direct Expenses</t>
  </si>
  <si>
    <t>Undistributed Expenses</t>
  </si>
  <si>
    <t>A&amp;G Payroll</t>
  </si>
  <si>
    <t>A&amp;G Other</t>
  </si>
  <si>
    <t>Marketing</t>
  </si>
  <si>
    <t>Management Fees</t>
  </si>
  <si>
    <t>Other Undistributed</t>
  </si>
  <si>
    <t>Total Undistributed Expenses</t>
  </si>
  <si>
    <t>Fixed Expenses</t>
  </si>
  <si>
    <t>Rent</t>
  </si>
  <si>
    <t>Property Taxes</t>
  </si>
  <si>
    <t>Insurance</t>
  </si>
  <si>
    <t>Total Fixed Expenses</t>
  </si>
  <si>
    <t>Total Operating Expenses</t>
  </si>
  <si>
    <t>EBITDA</t>
  </si>
  <si>
    <t>Interest Expense</t>
  </si>
  <si>
    <t>Depreciation</t>
  </si>
  <si>
    <t>Amortization</t>
  </si>
  <si>
    <t>Net Profit Before Taxes</t>
  </si>
  <si>
    <t>Income Tax</t>
  </si>
  <si>
    <t>Net Income</t>
  </si>
  <si>
    <t>INCOME STATEMENT ASSUMPTIONS</t>
  </si>
  <si>
    <t>See Operating Assumptions Tab</t>
  </si>
  <si>
    <t xml:space="preserve">All Applicable Departments
</t>
  </si>
  <si>
    <t>Revenue Inflation</t>
  </si>
  <si>
    <t>Expense Inflation</t>
  </si>
  <si>
    <t>Total Covers</t>
  </si>
  <si>
    <t>Average Check</t>
  </si>
  <si>
    <t>Total Transactions</t>
  </si>
  <si>
    <t>Average Revenue Per Transaction</t>
  </si>
  <si>
    <t>Number of Customers</t>
  </si>
  <si>
    <t>Average Revenue Per Customer</t>
  </si>
  <si>
    <t>Prospective Cash Flow Statement</t>
  </si>
  <si>
    <t>Operating Activities</t>
  </si>
  <si>
    <t>Year Zero</t>
  </si>
  <si>
    <t>Change in working capital</t>
  </si>
  <si>
    <t>Net Cash Provided (Used) by Operating Activities</t>
  </si>
  <si>
    <t>Financing Activities</t>
  </si>
  <si>
    <t>Dividend</t>
  </si>
  <si>
    <t>Sale/Repurchase of Stock</t>
  </si>
  <si>
    <t>Borrowings/ Repayment of Debt</t>
  </si>
  <si>
    <t>Net Cash Provided (Used) by Financing Activities</t>
  </si>
  <si>
    <t>Investment Activities</t>
  </si>
  <si>
    <t>Real Property (not Within Park)</t>
  </si>
  <si>
    <t>Net Cash Provided (Used) by Investing Activities</t>
  </si>
  <si>
    <t>Total Cash Flow</t>
  </si>
  <si>
    <t>CASH FLOW STATEMENT ASSUMPTIONS</t>
  </si>
  <si>
    <t>Opening/closing and winterkeeping</t>
  </si>
  <si>
    <t>Personal Property (including Replacement)</t>
  </si>
  <si>
    <t xml:space="preserve">Describe </t>
  </si>
  <si>
    <t>Total Direct Expenses (including Cost of Sales)</t>
  </si>
  <si>
    <t>Other Departmental</t>
  </si>
  <si>
    <t>Subtotal Revenue</t>
  </si>
  <si>
    <t>Food &amp; Beverage</t>
  </si>
  <si>
    <t>Food &amp; Beverage Total Revenue</t>
  </si>
  <si>
    <t>Total Retail Revenue</t>
  </si>
  <si>
    <t xml:space="preserve"> </t>
  </si>
  <si>
    <t>Total Campground Expenses</t>
  </si>
  <si>
    <t>Repair &amp; Maintenance</t>
  </si>
  <si>
    <t>GRAND TOTAL REVENUE</t>
  </si>
  <si>
    <t>Authorized Service (Specify)</t>
  </si>
  <si>
    <t>Total Other Revenue</t>
  </si>
  <si>
    <t>Total Authorized Services Revenue</t>
  </si>
  <si>
    <t>Retail</t>
  </si>
  <si>
    <t>Kiosk Food and Beverage</t>
  </si>
  <si>
    <t>Temporary F&amp;B - Pushcarts</t>
  </si>
  <si>
    <t>Name of Respondent</t>
  </si>
  <si>
    <t>Operating Supplies and Equipment</t>
  </si>
  <si>
    <t>Franchise Fees (if applicable)</t>
  </si>
  <si>
    <t>EBITDA Before PPF</t>
  </si>
  <si>
    <t>Capital Renovation Account</t>
  </si>
  <si>
    <t>DC Possessory Interest Tax</t>
  </si>
  <si>
    <t>Other Reserves</t>
  </si>
  <si>
    <t>INCOME STATEMENT SAMPLE</t>
  </si>
  <si>
    <t>OPERATING ASSUMPTIONS SAMPLE</t>
  </si>
  <si>
    <t>Air And Space Kiosk</t>
  </si>
  <si>
    <t>American History Kiosk</t>
  </si>
  <si>
    <t>Arts And Industry Kiosk</t>
  </si>
  <si>
    <t>Constitution Gardens</t>
  </si>
  <si>
    <t>Thomas Jefferson Kiosk</t>
  </si>
  <si>
    <t>Lincoln North Kiosk</t>
  </si>
  <si>
    <t>Lincoln South Kiosk</t>
  </si>
  <si>
    <t>Natural History Kiosk</t>
  </si>
  <si>
    <t>Mobile Pushcarts</t>
  </si>
  <si>
    <t>Other Kiosks (add rows as needed)</t>
  </si>
  <si>
    <t>CASH FLOW STATEMENT SAMPLE</t>
  </si>
  <si>
    <t>Initial Capital Investment Program</t>
  </si>
  <si>
    <t>Other Capital Improvements and Trade Fixtures</t>
  </si>
  <si>
    <t>Mid-Term Refurbishment</t>
  </si>
  <si>
    <t>Privilege Fees</t>
  </si>
  <si>
    <t>Privilege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</si>
</sst>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4" fillId="2" borderId="0" xfId="0" applyFont="1" applyFill="1" applyAlignment="1">
      <alignment horizontal="center"/>
    </xf>
    <xf numFmtId="0" fontId="3" fillId="0" borderId="0" xfId="0" applyFont="1"/>
    <xf numFmtId="0" fontId="2" fillId="5" borderId="0" xfId="0" applyFont="1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0" fillId="5" borderId="0" xfId="0" applyFill="1" applyAlignment="1">
      <alignment vertical="top"/>
    </xf>
    <xf numFmtId="0" fontId="1" fillId="5" borderId="0" xfId="3" applyFill="1" applyAlignment="1">
      <alignment horizontal="right" vertical="top"/>
    </xf>
    <xf numFmtId="0" fontId="0" fillId="5" borderId="0" xfId="0" applyFill="1" applyAlignment="1">
      <alignment horizontal="right"/>
    </xf>
    <xf numFmtId="0" fontId="2" fillId="0" borderId="0" xfId="0" applyFont="1"/>
    <xf numFmtId="0" fontId="7" fillId="0" borderId="0" xfId="0" applyFont="1"/>
    <xf numFmtId="0" fontId="2" fillId="7" borderId="0" xfId="0" applyFont="1" applyFill="1"/>
    <xf numFmtId="0" fontId="1" fillId="5" borderId="0" xfId="0" applyFont="1" applyFill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9" fontId="2" fillId="0" borderId="0" xfId="2" applyFont="1" applyBorder="1" applyAlignment="1">
      <alignment horizontal="left"/>
    </xf>
    <xf numFmtId="3" fontId="4" fillId="0" borderId="0" xfId="0" applyNumberFormat="1" applyFont="1" applyAlignment="1">
      <alignment horizontal="center"/>
    </xf>
    <xf numFmtId="0" fontId="5" fillId="5" borderId="0" xfId="0" applyFont="1" applyFill="1"/>
    <xf numFmtId="0" fontId="4" fillId="6" borderId="0" xfId="0" applyFont="1" applyFill="1"/>
    <xf numFmtId="0" fontId="6" fillId="6" borderId="0" xfId="0" applyFont="1" applyFill="1"/>
    <xf numFmtId="0" fontId="1" fillId="5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/>
    </xf>
    <xf numFmtId="0" fontId="0" fillId="5" borderId="0" xfId="0" applyFill="1" applyAlignment="1">
      <alignment horizontal="right" vertical="top"/>
    </xf>
    <xf numFmtId="0" fontId="0" fillId="0" borderId="0" xfId="0" applyAlignment="1">
      <alignment vertical="top" wrapText="1"/>
    </xf>
    <xf numFmtId="0" fontId="0" fillId="4" borderId="0" xfId="0" applyFill="1" applyAlignment="1">
      <alignment vertical="top" wrapText="1"/>
    </xf>
    <xf numFmtId="0" fontId="2" fillId="6" borderId="0" xfId="3" applyFont="1" applyFill="1"/>
    <xf numFmtId="0" fontId="2" fillId="0" borderId="0" xfId="3" applyFont="1"/>
    <xf numFmtId="0" fontId="1" fillId="0" borderId="0" xfId="3"/>
    <xf numFmtId="3" fontId="1" fillId="4" borderId="0" xfId="0" applyNumberFormat="1" applyFont="1" applyFill="1"/>
    <xf numFmtId="0" fontId="1" fillId="0" borderId="0" xfId="0" applyFont="1"/>
    <xf numFmtId="3" fontId="1" fillId="0" borderId="0" xfId="3" applyNumberFormat="1" applyAlignment="1">
      <alignment vertical="top"/>
    </xf>
    <xf numFmtId="10" fontId="1" fillId="4" borderId="0" xfId="0" applyNumberFormat="1" applyFont="1" applyFill="1"/>
    <xf numFmtId="3" fontId="0" fillId="0" borderId="0" xfId="0" applyNumberFormat="1"/>
    <xf numFmtId="3" fontId="1" fillId="0" borderId="0" xfId="0" applyNumberFormat="1" applyFont="1"/>
    <xf numFmtId="4" fontId="1" fillId="4" borderId="0" xfId="0" applyNumberFormat="1" applyFont="1" applyFill="1"/>
    <xf numFmtId="0" fontId="1" fillId="0" borderId="0" xfId="0" applyFont="1" applyAlignment="1">
      <alignment horizontal="left" indent="1"/>
    </xf>
    <xf numFmtId="3" fontId="4" fillId="2" borderId="0" xfId="0" applyNumberFormat="1" applyFont="1" applyFill="1" applyAlignment="1">
      <alignment horizontal="center"/>
    </xf>
    <xf numFmtId="3" fontId="0" fillId="4" borderId="0" xfId="1" applyNumberFormat="1" applyFont="1" applyFill="1" applyBorder="1" applyAlignment="1"/>
    <xf numFmtId="3" fontId="0" fillId="4" borderId="0" xfId="0" applyNumberFormat="1" applyFill="1"/>
    <xf numFmtId="3" fontId="0" fillId="5" borderId="0" xfId="0" applyNumberFormat="1" applyFill="1"/>
    <xf numFmtId="3" fontId="0" fillId="5" borderId="0" xfId="1" applyNumberFormat="1" applyFont="1" applyFill="1" applyBorder="1" applyAlignment="1"/>
    <xf numFmtId="3" fontId="4" fillId="2" borderId="0" xfId="0" applyNumberFormat="1" applyFont="1" applyFill="1"/>
    <xf numFmtId="0" fontId="0" fillId="3" borderId="0" xfId="0" applyFill="1"/>
    <xf numFmtId="3" fontId="0" fillId="0" borderId="0" xfId="1" applyNumberFormat="1" applyFont="1" applyFill="1" applyBorder="1" applyAlignment="1"/>
    <xf numFmtId="0" fontId="0" fillId="3" borderId="0" xfId="0" applyFill="1" applyAlignment="1">
      <alignment vertical="top"/>
    </xf>
    <xf numFmtId="0" fontId="1" fillId="3" borderId="0" xfId="0" applyFon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7" borderId="0" xfId="0" applyFont="1" applyFill="1"/>
    <xf numFmtId="0" fontId="1" fillId="4" borderId="0" xfId="0" applyFont="1" applyFill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vertical="top" wrapText="1"/>
    </xf>
    <xf numFmtId="164" fontId="1" fillId="4" borderId="0" xfId="0" applyNumberFormat="1" applyFont="1" applyFill="1"/>
    <xf numFmtId="3" fontId="1" fillId="8" borderId="0" xfId="0" applyNumberFormat="1" applyFont="1" applyFill="1"/>
    <xf numFmtId="3" fontId="9" fillId="0" borderId="0" xfId="0" applyNumberFormat="1" applyFont="1" applyAlignment="1">
      <alignment horizontal="center"/>
    </xf>
    <xf numFmtId="165" fontId="1" fillId="0" borderId="0" xfId="0" applyNumberFormat="1" applyFont="1"/>
    <xf numFmtId="3" fontId="0" fillId="8" borderId="0" xfId="0" applyNumberFormat="1" applyFill="1"/>
    <xf numFmtId="3" fontId="0" fillId="8" borderId="0" xfId="1" applyNumberFormat="1" applyFont="1" applyFill="1" applyBorder="1" applyAlignment="1"/>
    <xf numFmtId="0" fontId="1" fillId="3" borderId="0" xfId="0" applyFont="1" applyFill="1"/>
    <xf numFmtId="3" fontId="1" fillId="7" borderId="0" xfId="0" applyNumberFormat="1" applyFont="1" applyFill="1"/>
    <xf numFmtId="3" fontId="2" fillId="0" borderId="0" xfId="0" applyNumberFormat="1" applyFont="1"/>
    <xf numFmtId="3" fontId="1" fillId="0" borderId="0" xfId="0" applyNumberFormat="1" applyFont="1" applyAlignment="1">
      <alignment horizontal="left" vertical="top"/>
    </xf>
    <xf numFmtId="3" fontId="1" fillId="4" borderId="0" xfId="3" applyNumberFormat="1" applyFill="1" applyAlignment="1">
      <alignment vertical="top"/>
    </xf>
    <xf numFmtId="3" fontId="0" fillId="4" borderId="0" xfId="1" applyNumberFormat="1" applyFont="1" applyFill="1"/>
    <xf numFmtId="0" fontId="0" fillId="4" borderId="0" xfId="5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2" fillId="0" borderId="0" xfId="0" applyFont="1" applyAlignment="1">
      <alignment horizontal="left" indent="1"/>
    </xf>
    <xf numFmtId="4" fontId="1" fillId="7" borderId="0" xfId="0" applyNumberFormat="1" applyFont="1" applyFill="1"/>
    <xf numFmtId="164" fontId="1" fillId="7" borderId="0" xfId="0" applyNumberFormat="1" applyFont="1" applyFill="1"/>
    <xf numFmtId="0" fontId="8" fillId="0" borderId="0" xfId="0" applyFont="1" applyAlignment="1">
      <alignment horizontal="left" indent="1"/>
    </xf>
    <xf numFmtId="0" fontId="1" fillId="7" borderId="0" xfId="0" applyFont="1" applyFill="1" applyAlignment="1">
      <alignment horizontal="left"/>
    </xf>
    <xf numFmtId="0" fontId="1" fillId="3" borderId="0" xfId="0" applyFont="1" applyFill="1" applyAlignment="1">
      <alignment horizontal="right" vertical="top" wrapText="1"/>
    </xf>
    <xf numFmtId="0" fontId="1" fillId="4" borderId="0" xfId="5" applyFont="1" applyFill="1" applyAlignment="1">
      <alignment horizontal="left" vertical="top" wrapText="1"/>
    </xf>
    <xf numFmtId="165" fontId="1" fillId="0" borderId="1" xfId="4" applyNumberFormat="1" applyFont="1" applyBorder="1" applyAlignment="1"/>
    <xf numFmtId="165" fontId="1" fillId="7" borderId="1" xfId="0" applyNumberFormat="1" applyFont="1" applyFill="1" applyBorder="1"/>
    <xf numFmtId="0" fontId="2" fillId="7" borderId="0" xfId="0" applyFont="1" applyFill="1" applyAlignment="1">
      <alignment horizontal="left"/>
    </xf>
    <xf numFmtId="165" fontId="2" fillId="7" borderId="2" xfId="0" applyNumberFormat="1" applyFont="1" applyFill="1" applyBorder="1"/>
    <xf numFmtId="165" fontId="1" fillId="0" borderId="0" xfId="4" applyNumberFormat="1" applyFont="1" applyBorder="1" applyAlignment="1"/>
    <xf numFmtId="3" fontId="1" fillId="4" borderId="0" xfId="3" applyNumberFormat="1" applyFont="1" applyFill="1" applyAlignment="1">
      <alignment vertical="top" wrapText="1"/>
    </xf>
    <xf numFmtId="3" fontId="1" fillId="7" borderId="0" xfId="3" applyNumberFormat="1" applyFont="1" applyFill="1" applyAlignment="1">
      <alignment vertical="top" wrapText="1"/>
    </xf>
    <xf numFmtId="3" fontId="1" fillId="0" borderId="0" xfId="4" applyNumberFormat="1" applyFont="1" applyBorder="1" applyAlignment="1"/>
    <xf numFmtId="3" fontId="1" fillId="7" borderId="0" xfId="4" applyNumberFormat="1" applyFont="1" applyFill="1" applyBorder="1" applyAlignment="1"/>
    <xf numFmtId="3" fontId="1" fillId="0" borderId="1" xfId="4" applyNumberFormat="1" applyFont="1" applyBorder="1" applyAlignment="1"/>
    <xf numFmtId="3" fontId="1" fillId="0" borderId="0" xfId="3" applyNumberFormat="1" applyFont="1" applyAlignment="1">
      <alignment vertical="top"/>
    </xf>
    <xf numFmtId="0" fontId="10" fillId="2" borderId="0" xfId="0" applyFont="1" applyFill="1"/>
    <xf numFmtId="0" fontId="0" fillId="7" borderId="0" xfId="0" applyFill="1"/>
    <xf numFmtId="0" fontId="1" fillId="7" borderId="0" xfId="3" applyFill="1"/>
    <xf numFmtId="0" fontId="0" fillId="7" borderId="0" xfId="3" applyFont="1" applyFill="1"/>
    <xf numFmtId="0" fontId="1" fillId="7" borderId="0" xfId="3" applyFill="1" applyAlignment="1">
      <alignment horizontal="left"/>
    </xf>
    <xf numFmtId="0" fontId="1" fillId="7" borderId="0" xfId="3" applyFont="1" applyFill="1" applyAlignment="1">
      <alignment horizontal="left"/>
    </xf>
  </cellXfs>
  <cellStyles count="8">
    <cellStyle name="Comma" xfId="1" builtinId="3"/>
    <cellStyle name="Currency 2" xfId="4" xr:uid="{00000000-0005-0000-0000-000002000000}"/>
    <cellStyle name="Currency 3" xfId="6" xr:uid="{00000000-0005-0000-0000-000003000000}"/>
    <cellStyle name="Normal" xfId="0" builtinId="0"/>
    <cellStyle name="Normal 101 2" xfId="7" xr:uid="{B975C5F7-A7B1-485E-89DD-81153064559C}"/>
    <cellStyle name="Normal 2" xfId="3" xr:uid="{00000000-0005-0000-0000-000005000000}"/>
    <cellStyle name="Normal 3" xfId="5" xr:uid="{00000000-0005-0000-0000-000006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27"/>
  <sheetViews>
    <sheetView showGridLines="0" tabSelected="1" view="pageLayout" zoomScale="80" zoomScaleNormal="80" zoomScaleSheetLayoutView="80" zoomScalePageLayoutView="80" workbookViewId="0">
      <selection activeCell="A5" sqref="A5"/>
    </sheetView>
  </sheetViews>
  <sheetFormatPr defaultColWidth="9.26953125" defaultRowHeight="12.5" x14ac:dyDescent="0.25"/>
  <cols>
    <col min="1" max="1" width="42.453125" style="5" customWidth="1"/>
    <col min="2" max="10" width="12.26953125" style="5" customWidth="1"/>
    <col min="11" max="12" width="12.453125" style="5" customWidth="1"/>
    <col min="13" max="16384" width="9.26953125" style="5"/>
  </cols>
  <sheetData>
    <row r="1" spans="1:12" ht="15.5" x14ac:dyDescent="0.35">
      <c r="A1" s="13" t="s">
        <v>102</v>
      </c>
      <c r="B1" s="15"/>
      <c r="C1" s="15"/>
      <c r="D1" s="15"/>
      <c r="E1" s="15"/>
      <c r="F1" s="15"/>
      <c r="G1" s="15"/>
      <c r="H1" s="15"/>
      <c r="I1" s="13"/>
      <c r="J1" s="62"/>
      <c r="K1" s="33"/>
      <c r="L1" s="33"/>
    </row>
    <row r="2" spans="1:12" ht="15.5" x14ac:dyDescent="0.35">
      <c r="A2" s="13"/>
      <c r="B2" s="15"/>
      <c r="C2" s="15"/>
      <c r="D2" s="15"/>
      <c r="E2" s="15"/>
      <c r="F2" s="15"/>
      <c r="G2" s="15"/>
      <c r="H2" s="15"/>
      <c r="I2" s="15"/>
      <c r="J2" s="62"/>
      <c r="K2" s="33"/>
      <c r="L2" s="33"/>
    </row>
    <row r="3" spans="1:12" x14ac:dyDescent="0.25">
      <c r="A3" s="5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2" ht="13" x14ac:dyDescent="0.3">
      <c r="A5" s="6" t="s">
        <v>95</v>
      </c>
      <c r="B5" s="53"/>
      <c r="C5" s="53"/>
      <c r="D5" s="53"/>
      <c r="E5" s="15"/>
      <c r="F5" s="15"/>
      <c r="G5" s="15"/>
      <c r="H5" s="15"/>
      <c r="I5" s="15"/>
      <c r="J5" s="33"/>
      <c r="K5" s="33"/>
      <c r="L5" s="33"/>
    </row>
    <row r="6" spans="1:12" x14ac:dyDescent="0.25">
      <c r="A6" s="54"/>
      <c r="B6" s="15"/>
      <c r="C6" s="15"/>
      <c r="D6" s="15"/>
      <c r="E6" s="15"/>
      <c r="F6" s="15"/>
      <c r="G6" s="15"/>
      <c r="H6" s="15"/>
      <c r="I6" s="15"/>
      <c r="J6" s="33"/>
      <c r="K6" s="33"/>
      <c r="L6" s="33"/>
    </row>
    <row r="7" spans="1:12" ht="13" x14ac:dyDescent="0.3">
      <c r="A7" s="1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3" x14ac:dyDescent="0.3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33"/>
    </row>
    <row r="9" spans="1:12" ht="13" x14ac:dyDescent="0.3">
      <c r="A9" s="16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3" x14ac:dyDescent="0.3">
      <c r="A10" s="17"/>
      <c r="B10" s="4">
        <v>2026</v>
      </c>
      <c r="C10" s="4">
        <f t="shared" ref="C10:K10" si="0">B10+1</f>
        <v>2027</v>
      </c>
      <c r="D10" s="4">
        <f t="shared" si="0"/>
        <v>2028</v>
      </c>
      <c r="E10" s="4">
        <f t="shared" si="0"/>
        <v>2029</v>
      </c>
      <c r="F10" s="4">
        <f t="shared" si="0"/>
        <v>2030</v>
      </c>
      <c r="G10" s="4">
        <f t="shared" si="0"/>
        <v>2031</v>
      </c>
      <c r="H10" s="4">
        <f t="shared" si="0"/>
        <v>2032</v>
      </c>
      <c r="I10" s="4">
        <f t="shared" si="0"/>
        <v>2033</v>
      </c>
      <c r="J10" s="4">
        <f t="shared" si="0"/>
        <v>2034</v>
      </c>
      <c r="K10" s="4">
        <f t="shared" si="0"/>
        <v>2035</v>
      </c>
      <c r="L10" s="33"/>
    </row>
    <row r="11" spans="1:12" ht="13" x14ac:dyDescent="0.3">
      <c r="A11" s="16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33"/>
    </row>
    <row r="12" spans="1:12" ht="13" x14ac:dyDescent="0.3">
      <c r="A12" s="12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3"/>
    </row>
    <row r="13" spans="1:12" x14ac:dyDescent="0.25">
      <c r="A13" s="74" t="s">
        <v>93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3"/>
    </row>
    <row r="14" spans="1:12" x14ac:dyDescent="0.25">
      <c r="A14" s="74" t="s">
        <v>92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</row>
    <row r="15" spans="1:12" x14ac:dyDescent="0.25">
      <c r="A15" s="74" t="s">
        <v>94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2" x14ac:dyDescent="0.25">
      <c r="A16" s="74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25">
      <c r="A17" s="74" t="s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25">
      <c r="A18" s="74" t="s">
        <v>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5">
      <c r="A19" s="74" t="s">
        <v>11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13" x14ac:dyDescent="0.3">
      <c r="A20" s="16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3" x14ac:dyDescent="0.3">
      <c r="A21" s="79" t="s">
        <v>12</v>
      </c>
      <c r="B21" s="78">
        <f t="shared" ref="B21:K21" si="1">SUM(B13:B19)</f>
        <v>0</v>
      </c>
      <c r="C21" s="78">
        <f t="shared" si="1"/>
        <v>0</v>
      </c>
      <c r="D21" s="78">
        <f t="shared" si="1"/>
        <v>0</v>
      </c>
      <c r="E21" s="78">
        <f t="shared" si="1"/>
        <v>0</v>
      </c>
      <c r="F21" s="78">
        <f t="shared" si="1"/>
        <v>0</v>
      </c>
      <c r="G21" s="78">
        <f t="shared" si="1"/>
        <v>0</v>
      </c>
      <c r="H21" s="78">
        <f t="shared" si="1"/>
        <v>0</v>
      </c>
      <c r="I21" s="78">
        <f t="shared" si="1"/>
        <v>0</v>
      </c>
      <c r="J21" s="78">
        <f t="shared" si="1"/>
        <v>0</v>
      </c>
      <c r="K21" s="78">
        <f t="shared" si="1"/>
        <v>0</v>
      </c>
    </row>
    <row r="22" spans="1:11" ht="13" x14ac:dyDescent="0.3">
      <c r="A22" s="18" t="s">
        <v>13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13" x14ac:dyDescent="0.3">
      <c r="A23" s="19" t="s">
        <v>14</v>
      </c>
      <c r="B23" s="78">
        <f>B21-B22</f>
        <v>0</v>
      </c>
      <c r="C23" s="78">
        <f t="shared" ref="C23:K23" si="2">C21-C22</f>
        <v>0</v>
      </c>
      <c r="D23" s="78">
        <f t="shared" si="2"/>
        <v>0</v>
      </c>
      <c r="E23" s="78">
        <f t="shared" si="2"/>
        <v>0</v>
      </c>
      <c r="F23" s="78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0</v>
      </c>
      <c r="K23" s="78">
        <f t="shared" si="2"/>
        <v>0</v>
      </c>
    </row>
    <row r="24" spans="1:11" x14ac:dyDescent="0.25">
      <c r="A24" s="33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11.25" customHeight="1" x14ac:dyDescent="0.3">
      <c r="A25" s="12" t="s">
        <v>15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2.75" customHeight="1" x14ac:dyDescent="0.25">
      <c r="A26" s="74" t="str">
        <f t="shared" ref="A26:A32" si="3">+A13</f>
        <v>Kiosk Food and Beverage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ht="12.75" customHeight="1" x14ac:dyDescent="0.25">
      <c r="A27" s="74" t="str">
        <f t="shared" si="3"/>
        <v>Retail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12.75" customHeight="1" x14ac:dyDescent="0.25">
      <c r="A28" s="74" t="str">
        <f t="shared" si="3"/>
        <v>Temporary F&amp;B - Pushcarts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12.75" customHeight="1" x14ac:dyDescent="0.25">
      <c r="A29" s="74" t="str">
        <f t="shared" si="3"/>
        <v>Authorized Services (Specify)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 ht="12.75" customHeight="1" x14ac:dyDescent="0.25">
      <c r="A30" s="74" t="str">
        <f t="shared" si="3"/>
        <v>Authorized Services (Specify)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2.75" customHeight="1" x14ac:dyDescent="0.25">
      <c r="A31" s="74" t="str">
        <f t="shared" si="3"/>
        <v>Other (Specify)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12.75" customHeight="1" x14ac:dyDescent="0.25">
      <c r="A32" s="74" t="str">
        <f t="shared" si="3"/>
        <v>Other (Specify)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x14ac:dyDescent="0.25">
      <c r="A33" s="33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3" x14ac:dyDescent="0.3">
      <c r="A34" s="18" t="s">
        <v>16</v>
      </c>
      <c r="B34" s="78">
        <f t="shared" ref="B34:K34" si="4">SUM(B26:B32)</f>
        <v>0</v>
      </c>
      <c r="C34" s="78">
        <f t="shared" si="4"/>
        <v>0</v>
      </c>
      <c r="D34" s="78">
        <f t="shared" si="4"/>
        <v>0</v>
      </c>
      <c r="E34" s="78">
        <f t="shared" si="4"/>
        <v>0</v>
      </c>
      <c r="F34" s="78">
        <f t="shared" si="4"/>
        <v>0</v>
      </c>
      <c r="G34" s="78">
        <f t="shared" si="4"/>
        <v>0</v>
      </c>
      <c r="H34" s="78">
        <f t="shared" si="4"/>
        <v>0</v>
      </c>
      <c r="I34" s="78">
        <f t="shared" si="4"/>
        <v>0</v>
      </c>
      <c r="J34" s="78">
        <f t="shared" si="4"/>
        <v>0</v>
      </c>
      <c r="K34" s="78">
        <f t="shared" si="4"/>
        <v>0</v>
      </c>
    </row>
    <row r="35" spans="1:11" x14ac:dyDescent="0.25">
      <c r="A35" s="33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13" x14ac:dyDescent="0.3">
      <c r="A36" s="12" t="s">
        <v>17</v>
      </c>
      <c r="B36" s="78">
        <f t="shared" ref="B36:K36" si="5">B21-B34</f>
        <v>0</v>
      </c>
      <c r="C36" s="78">
        <f t="shared" si="5"/>
        <v>0</v>
      </c>
      <c r="D36" s="78">
        <f t="shared" si="5"/>
        <v>0</v>
      </c>
      <c r="E36" s="78">
        <f t="shared" si="5"/>
        <v>0</v>
      </c>
      <c r="F36" s="78">
        <f t="shared" si="5"/>
        <v>0</v>
      </c>
      <c r="G36" s="78">
        <f t="shared" si="5"/>
        <v>0</v>
      </c>
      <c r="H36" s="78">
        <f t="shared" si="5"/>
        <v>0</v>
      </c>
      <c r="I36" s="78">
        <f t="shared" si="5"/>
        <v>0</v>
      </c>
      <c r="J36" s="78">
        <f t="shared" si="5"/>
        <v>0</v>
      </c>
      <c r="K36" s="78">
        <f t="shared" si="5"/>
        <v>0</v>
      </c>
    </row>
    <row r="37" spans="1:11" x14ac:dyDescent="0.25">
      <c r="A37" s="33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3" x14ac:dyDescent="0.3">
      <c r="A38" s="12" t="s">
        <v>18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3" x14ac:dyDescent="0.3">
      <c r="A39" s="12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3" x14ac:dyDescent="0.3">
      <c r="A40" s="18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3" x14ac:dyDescent="0.3">
      <c r="A41" s="12" t="s">
        <v>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x14ac:dyDescent="0.25">
      <c r="A42" s="92" t="s">
        <v>19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x14ac:dyDescent="0.25">
      <c r="A43" s="93" t="s">
        <v>20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3" x14ac:dyDescent="0.3">
      <c r="A44" s="79" t="s">
        <v>21</v>
      </c>
      <c r="B44" s="78">
        <f t="shared" ref="B44:K44" si="6">+SUM(B42:B43)</f>
        <v>0</v>
      </c>
      <c r="C44" s="78">
        <f t="shared" si="6"/>
        <v>0</v>
      </c>
      <c r="D44" s="78">
        <f t="shared" si="6"/>
        <v>0</v>
      </c>
      <c r="E44" s="78">
        <f t="shared" si="6"/>
        <v>0</v>
      </c>
      <c r="F44" s="78">
        <f t="shared" si="6"/>
        <v>0</v>
      </c>
      <c r="G44" s="78">
        <f t="shared" si="6"/>
        <v>0</v>
      </c>
      <c r="H44" s="78">
        <f t="shared" si="6"/>
        <v>0</v>
      </c>
      <c r="I44" s="78">
        <f t="shared" si="6"/>
        <v>0</v>
      </c>
      <c r="J44" s="78">
        <f t="shared" si="6"/>
        <v>0</v>
      </c>
      <c r="K44" s="78">
        <f t="shared" si="6"/>
        <v>0</v>
      </c>
    </row>
    <row r="45" spans="1:11" ht="13" x14ac:dyDescent="0.3">
      <c r="A45" s="79"/>
      <c r="B45" s="37"/>
      <c r="C45" s="37"/>
      <c r="D45" s="37"/>
      <c r="E45" s="37"/>
      <c r="F45" s="37"/>
      <c r="G45" s="37"/>
      <c r="H45" s="37"/>
      <c r="I45" s="37"/>
      <c r="J45" s="37"/>
      <c r="K45" s="37"/>
    </row>
    <row r="46" spans="1:11" ht="13" x14ac:dyDescent="0.3">
      <c r="A46" s="14" t="s">
        <v>92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x14ac:dyDescent="0.25">
      <c r="A47" s="93" t="s">
        <v>19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x14ac:dyDescent="0.25">
      <c r="A48" s="93" t="s">
        <v>20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3" x14ac:dyDescent="0.3">
      <c r="A49" s="79" t="s">
        <v>22</v>
      </c>
      <c r="B49" s="78">
        <f t="shared" ref="B49:K49" si="7">+SUM(B47:B48)</f>
        <v>0</v>
      </c>
      <c r="C49" s="78">
        <f t="shared" si="7"/>
        <v>0</v>
      </c>
      <c r="D49" s="78">
        <f t="shared" si="7"/>
        <v>0</v>
      </c>
      <c r="E49" s="78">
        <f t="shared" si="7"/>
        <v>0</v>
      </c>
      <c r="F49" s="78">
        <f t="shared" si="7"/>
        <v>0</v>
      </c>
      <c r="G49" s="78">
        <f t="shared" si="7"/>
        <v>0</v>
      </c>
      <c r="H49" s="78">
        <f t="shared" si="7"/>
        <v>0</v>
      </c>
      <c r="I49" s="78">
        <f t="shared" si="7"/>
        <v>0</v>
      </c>
      <c r="J49" s="78">
        <f t="shared" si="7"/>
        <v>0</v>
      </c>
      <c r="K49" s="78">
        <f t="shared" si="7"/>
        <v>0</v>
      </c>
    </row>
    <row r="50" spans="1:11" ht="13" x14ac:dyDescent="0.3">
      <c r="A50" s="79"/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3" x14ac:dyDescent="0.3">
      <c r="A51" s="14" t="str">
        <f>+A15</f>
        <v>Temporary F&amp;B - Pushcarts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spans="1:11" x14ac:dyDescent="0.25">
      <c r="A52" s="93" t="s">
        <v>19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x14ac:dyDescent="0.25">
      <c r="A53" s="93" t="s">
        <v>20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3" x14ac:dyDescent="0.3">
      <c r="A54" s="79" t="s">
        <v>86</v>
      </c>
      <c r="B54" s="78">
        <f t="shared" ref="B54:K54" si="8">+SUM(B52:B53)</f>
        <v>0</v>
      </c>
      <c r="C54" s="78">
        <f t="shared" si="8"/>
        <v>0</v>
      </c>
      <c r="D54" s="78">
        <f t="shared" si="8"/>
        <v>0</v>
      </c>
      <c r="E54" s="78">
        <f t="shared" si="8"/>
        <v>0</v>
      </c>
      <c r="F54" s="78">
        <f t="shared" si="8"/>
        <v>0</v>
      </c>
      <c r="G54" s="78">
        <f t="shared" si="8"/>
        <v>0</v>
      </c>
      <c r="H54" s="78">
        <f t="shared" si="8"/>
        <v>0</v>
      </c>
      <c r="I54" s="78">
        <f t="shared" si="8"/>
        <v>0</v>
      </c>
      <c r="J54" s="78">
        <f t="shared" si="8"/>
        <v>0</v>
      </c>
      <c r="K54" s="78">
        <f t="shared" si="8"/>
        <v>0</v>
      </c>
    </row>
    <row r="55" spans="1:11" ht="13" x14ac:dyDescent="0.3">
      <c r="A55" s="79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ht="13" x14ac:dyDescent="0.3">
      <c r="A56" s="79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ht="13" x14ac:dyDescent="0.3">
      <c r="A57" s="14" t="s">
        <v>10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x14ac:dyDescent="0.25">
      <c r="A58" s="93" t="s">
        <v>19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x14ac:dyDescent="0.25">
      <c r="A59" s="93" t="s">
        <v>20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ht="13" x14ac:dyDescent="0.3">
      <c r="A60" s="79" t="s">
        <v>23</v>
      </c>
      <c r="B60" s="78">
        <f t="shared" ref="B60:K60" si="9">+SUM(B58:B59)</f>
        <v>0</v>
      </c>
      <c r="C60" s="78">
        <f t="shared" si="9"/>
        <v>0</v>
      </c>
      <c r="D60" s="78">
        <f t="shared" si="9"/>
        <v>0</v>
      </c>
      <c r="E60" s="78">
        <f t="shared" si="9"/>
        <v>0</v>
      </c>
      <c r="F60" s="78">
        <f t="shared" si="9"/>
        <v>0</v>
      </c>
      <c r="G60" s="78">
        <f t="shared" si="9"/>
        <v>0</v>
      </c>
      <c r="H60" s="78">
        <f t="shared" si="9"/>
        <v>0</v>
      </c>
      <c r="I60" s="78">
        <f t="shared" si="9"/>
        <v>0</v>
      </c>
      <c r="J60" s="78">
        <f t="shared" si="9"/>
        <v>0</v>
      </c>
      <c r="K60" s="78">
        <f t="shared" si="9"/>
        <v>0</v>
      </c>
    </row>
    <row r="61" spans="1:11" ht="13" x14ac:dyDescent="0.3">
      <c r="A61" s="79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 ht="13" x14ac:dyDescent="0.3">
      <c r="A62" s="14" t="s">
        <v>10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</row>
    <row r="63" spans="1:11" x14ac:dyDescent="0.25">
      <c r="A63" s="93" t="s">
        <v>19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x14ac:dyDescent="0.25">
      <c r="A64" s="93" t="s">
        <v>20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2" ht="13" x14ac:dyDescent="0.3">
      <c r="A65" s="79" t="s">
        <v>23</v>
      </c>
      <c r="B65" s="78">
        <f t="shared" ref="B65:K65" si="10">+SUM(B63:B64)</f>
        <v>0</v>
      </c>
      <c r="C65" s="78">
        <f t="shared" si="10"/>
        <v>0</v>
      </c>
      <c r="D65" s="78">
        <f t="shared" si="10"/>
        <v>0</v>
      </c>
      <c r="E65" s="78">
        <f t="shared" si="10"/>
        <v>0</v>
      </c>
      <c r="F65" s="78">
        <f t="shared" si="10"/>
        <v>0</v>
      </c>
      <c r="G65" s="78">
        <f t="shared" si="10"/>
        <v>0</v>
      </c>
      <c r="H65" s="78">
        <f t="shared" si="10"/>
        <v>0</v>
      </c>
      <c r="I65" s="78">
        <f t="shared" si="10"/>
        <v>0</v>
      </c>
      <c r="J65" s="78">
        <f t="shared" si="10"/>
        <v>0</v>
      </c>
      <c r="K65" s="78">
        <f t="shared" si="10"/>
        <v>0</v>
      </c>
    </row>
    <row r="66" spans="1:12" ht="13" x14ac:dyDescent="0.3">
      <c r="A66" s="79"/>
      <c r="B66" s="37"/>
      <c r="C66" s="37"/>
      <c r="D66" s="37"/>
      <c r="E66" s="37"/>
      <c r="F66" s="37"/>
      <c r="G66" s="37"/>
      <c r="H66" s="37"/>
      <c r="I66" s="37"/>
      <c r="J66" s="37"/>
      <c r="K66" s="37"/>
    </row>
    <row r="67" spans="1:12" ht="13" x14ac:dyDescent="0.3">
      <c r="A67" s="14" t="s">
        <v>11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</row>
    <row r="68" spans="1:12" x14ac:dyDescent="0.25">
      <c r="A68" s="93" t="s">
        <v>19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</row>
    <row r="69" spans="1:12" x14ac:dyDescent="0.25">
      <c r="A69" s="92" t="s">
        <v>20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2" ht="13" x14ac:dyDescent="0.3">
      <c r="A70" s="79" t="s">
        <v>23</v>
      </c>
      <c r="B70" s="78">
        <f t="shared" ref="B70:K70" si="11">+SUM(B68:B69)</f>
        <v>0</v>
      </c>
      <c r="C70" s="78">
        <f t="shared" si="11"/>
        <v>0</v>
      </c>
      <c r="D70" s="78">
        <f t="shared" si="11"/>
        <v>0</v>
      </c>
      <c r="E70" s="78">
        <f t="shared" si="11"/>
        <v>0</v>
      </c>
      <c r="F70" s="78">
        <f t="shared" si="11"/>
        <v>0</v>
      </c>
      <c r="G70" s="78">
        <f t="shared" si="11"/>
        <v>0</v>
      </c>
      <c r="H70" s="78">
        <f t="shared" si="11"/>
        <v>0</v>
      </c>
      <c r="I70" s="78">
        <f t="shared" si="11"/>
        <v>0</v>
      </c>
      <c r="J70" s="78">
        <f t="shared" si="11"/>
        <v>0</v>
      </c>
      <c r="K70" s="78">
        <f t="shared" si="11"/>
        <v>0</v>
      </c>
    </row>
    <row r="71" spans="1:12" ht="13" x14ac:dyDescent="0.3">
      <c r="A71" s="79"/>
      <c r="B71" s="37"/>
      <c r="C71" s="37"/>
      <c r="D71" s="37"/>
      <c r="E71" s="37"/>
      <c r="F71" s="37"/>
      <c r="G71" s="37"/>
      <c r="H71" s="37"/>
      <c r="I71" s="37"/>
      <c r="J71" s="37"/>
      <c r="K71" s="37"/>
    </row>
    <row r="72" spans="1:12" ht="13" x14ac:dyDescent="0.3">
      <c r="A72" s="14" t="s">
        <v>11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2" x14ac:dyDescent="0.25">
      <c r="A73" s="92" t="s">
        <v>19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1:12" x14ac:dyDescent="0.25">
      <c r="A74" s="92" t="s">
        <v>20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</row>
    <row r="75" spans="1:12" ht="13" x14ac:dyDescent="0.3">
      <c r="A75" s="79" t="s">
        <v>23</v>
      </c>
      <c r="B75" s="78">
        <f t="shared" ref="B75:K75" si="12">+SUM(B73:B74)</f>
        <v>0</v>
      </c>
      <c r="C75" s="78">
        <f t="shared" si="12"/>
        <v>0</v>
      </c>
      <c r="D75" s="78">
        <f t="shared" si="12"/>
        <v>0</v>
      </c>
      <c r="E75" s="78">
        <f t="shared" si="12"/>
        <v>0</v>
      </c>
      <c r="F75" s="78">
        <f t="shared" si="12"/>
        <v>0</v>
      </c>
      <c r="G75" s="78">
        <f t="shared" si="12"/>
        <v>0</v>
      </c>
      <c r="H75" s="78">
        <f t="shared" si="12"/>
        <v>0</v>
      </c>
      <c r="I75" s="78">
        <f t="shared" si="12"/>
        <v>0</v>
      </c>
      <c r="J75" s="78">
        <f t="shared" si="12"/>
        <v>0</v>
      </c>
      <c r="K75" s="78">
        <f t="shared" si="12"/>
        <v>0</v>
      </c>
    </row>
    <row r="76" spans="1:12" ht="13" x14ac:dyDescent="0.3">
      <c r="A76" s="79" t="s">
        <v>85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</row>
    <row r="77" spans="1:12" ht="13" x14ac:dyDescent="0.3">
      <c r="A77" s="14" t="s">
        <v>24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</row>
    <row r="78" spans="1:12" x14ac:dyDescent="0.25">
      <c r="A78" s="74" t="s">
        <v>96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</row>
    <row r="79" spans="1:12" x14ac:dyDescent="0.25">
      <c r="A79" s="74" t="s">
        <v>27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3"/>
    </row>
    <row r="80" spans="1:12" x14ac:dyDescent="0.25">
      <c r="A80" s="74" t="s">
        <v>26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3"/>
    </row>
    <row r="81" spans="1:12" x14ac:dyDescent="0.25">
      <c r="A81" s="74" t="s">
        <v>76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3"/>
    </row>
    <row r="82" spans="1:12" x14ac:dyDescent="0.25">
      <c r="A82" s="74" t="s">
        <v>97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</row>
    <row r="83" spans="1:12" x14ac:dyDescent="0.25">
      <c r="A83" s="74" t="s">
        <v>24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3"/>
    </row>
    <row r="84" spans="1:12" ht="13" x14ac:dyDescent="0.3">
      <c r="A84" s="79" t="s">
        <v>28</v>
      </c>
      <c r="B84" s="78">
        <f t="shared" ref="B84:K84" si="13">SUM(B78:B83)</f>
        <v>0</v>
      </c>
      <c r="C84" s="78">
        <f t="shared" si="13"/>
        <v>0</v>
      </c>
      <c r="D84" s="78">
        <f t="shared" si="13"/>
        <v>0</v>
      </c>
      <c r="E84" s="78">
        <f t="shared" si="13"/>
        <v>0</v>
      </c>
      <c r="F84" s="78">
        <f t="shared" si="13"/>
        <v>0</v>
      </c>
      <c r="G84" s="78">
        <f t="shared" si="13"/>
        <v>0</v>
      </c>
      <c r="H84" s="78">
        <f t="shared" si="13"/>
        <v>0</v>
      </c>
      <c r="I84" s="78">
        <f t="shared" si="13"/>
        <v>0</v>
      </c>
      <c r="J84" s="78">
        <f t="shared" si="13"/>
        <v>0</v>
      </c>
      <c r="K84" s="78">
        <f t="shared" si="13"/>
        <v>0</v>
      </c>
      <c r="L84" s="33"/>
    </row>
    <row r="85" spans="1:12" x14ac:dyDescent="0.25">
      <c r="A85" s="74" t="s">
        <v>85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3"/>
    </row>
    <row r="86" spans="1:12" ht="13" x14ac:dyDescent="0.3">
      <c r="A86" s="79" t="s">
        <v>29</v>
      </c>
      <c r="B86" s="78">
        <f>B60+B65+B70+B54+B49+B44+B75+B84</f>
        <v>0</v>
      </c>
      <c r="C86" s="78">
        <f t="shared" ref="C86:K86" si="14">C60+C65+C70+C54+C49+C44+C75+C84</f>
        <v>0</v>
      </c>
      <c r="D86" s="78">
        <f t="shared" si="14"/>
        <v>0</v>
      </c>
      <c r="E86" s="78">
        <f t="shared" si="14"/>
        <v>0</v>
      </c>
      <c r="F86" s="78">
        <f t="shared" si="14"/>
        <v>0</v>
      </c>
      <c r="G86" s="78">
        <f t="shared" si="14"/>
        <v>0</v>
      </c>
      <c r="H86" s="78">
        <f t="shared" si="14"/>
        <v>0</v>
      </c>
      <c r="I86" s="78">
        <f t="shared" si="14"/>
        <v>0</v>
      </c>
      <c r="J86" s="78">
        <f t="shared" si="14"/>
        <v>0</v>
      </c>
      <c r="K86" s="78">
        <f t="shared" si="14"/>
        <v>0</v>
      </c>
      <c r="L86" s="33"/>
    </row>
    <row r="87" spans="1:12" ht="13" x14ac:dyDescent="0.3">
      <c r="A87" s="79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3"/>
    </row>
    <row r="88" spans="1:12" ht="13" x14ac:dyDescent="0.3">
      <c r="A88" s="79" t="s">
        <v>79</v>
      </c>
      <c r="B88" s="78">
        <f t="shared" ref="B88:K88" si="15">B34+B86</f>
        <v>0</v>
      </c>
      <c r="C88" s="78">
        <f t="shared" si="15"/>
        <v>0</v>
      </c>
      <c r="D88" s="78">
        <f t="shared" si="15"/>
        <v>0</v>
      </c>
      <c r="E88" s="78">
        <f t="shared" si="15"/>
        <v>0</v>
      </c>
      <c r="F88" s="78">
        <f t="shared" si="15"/>
        <v>0</v>
      </c>
      <c r="G88" s="78">
        <f t="shared" si="15"/>
        <v>0</v>
      </c>
      <c r="H88" s="78">
        <f t="shared" si="15"/>
        <v>0</v>
      </c>
      <c r="I88" s="78">
        <f t="shared" si="15"/>
        <v>0</v>
      </c>
      <c r="J88" s="78">
        <f t="shared" si="15"/>
        <v>0</v>
      </c>
      <c r="K88" s="78">
        <f t="shared" si="15"/>
        <v>0</v>
      </c>
      <c r="L88" s="33"/>
    </row>
    <row r="89" spans="1:12" x14ac:dyDescent="0.25">
      <c r="A89" s="52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3"/>
    </row>
    <row r="90" spans="1:12" ht="13" x14ac:dyDescent="0.3">
      <c r="A90" s="14" t="s">
        <v>30</v>
      </c>
      <c r="B90" s="37"/>
      <c r="C90" s="64"/>
      <c r="D90" s="64"/>
      <c r="E90" s="37"/>
      <c r="F90" s="37"/>
      <c r="G90" s="37"/>
      <c r="H90" s="37"/>
      <c r="I90" s="37"/>
      <c r="J90" s="37"/>
      <c r="K90" s="37"/>
      <c r="L90" s="33"/>
    </row>
    <row r="91" spans="1:12" x14ac:dyDescent="0.25">
      <c r="A91" s="74" t="s">
        <v>31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63"/>
    </row>
    <row r="92" spans="1:12" x14ac:dyDescent="0.25">
      <c r="A92" s="74" t="s">
        <v>32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63"/>
    </row>
    <row r="93" spans="1:12" x14ac:dyDescent="0.25">
      <c r="A93" s="74" t="s">
        <v>33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63"/>
    </row>
    <row r="94" spans="1:12" x14ac:dyDescent="0.25">
      <c r="A94" s="74" t="s">
        <v>34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63"/>
    </row>
    <row r="95" spans="1:12" x14ac:dyDescent="0.25">
      <c r="A95" s="74" t="s">
        <v>25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63"/>
    </row>
    <row r="96" spans="1:12" x14ac:dyDescent="0.25">
      <c r="A96" s="74" t="s">
        <v>35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63"/>
    </row>
    <row r="97" spans="1:12" x14ac:dyDescent="0.25">
      <c r="A97" s="52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63"/>
    </row>
    <row r="98" spans="1:12" ht="13" x14ac:dyDescent="0.3">
      <c r="A98" s="14" t="s">
        <v>36</v>
      </c>
      <c r="B98" s="78">
        <f t="shared" ref="B98:K98" si="16">SUM(B91:B96)</f>
        <v>0</v>
      </c>
      <c r="C98" s="78">
        <f t="shared" si="16"/>
        <v>0</v>
      </c>
      <c r="D98" s="78">
        <f t="shared" si="16"/>
        <v>0</v>
      </c>
      <c r="E98" s="78">
        <f t="shared" si="16"/>
        <v>0</v>
      </c>
      <c r="F98" s="78">
        <f t="shared" si="16"/>
        <v>0</v>
      </c>
      <c r="G98" s="78">
        <f t="shared" si="16"/>
        <v>0</v>
      </c>
      <c r="H98" s="78">
        <f t="shared" si="16"/>
        <v>0</v>
      </c>
      <c r="I98" s="78">
        <f t="shared" si="16"/>
        <v>0</v>
      </c>
      <c r="J98" s="78">
        <f t="shared" si="16"/>
        <v>0</v>
      </c>
      <c r="K98" s="78">
        <f t="shared" si="16"/>
        <v>0</v>
      </c>
      <c r="L98" s="63"/>
    </row>
    <row r="99" spans="1:12" x14ac:dyDescent="0.25">
      <c r="A99" s="52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63"/>
    </row>
    <row r="100" spans="1:12" ht="13" x14ac:dyDescent="0.3">
      <c r="A100" s="14" t="s">
        <v>37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63"/>
    </row>
    <row r="101" spans="1:12" x14ac:dyDescent="0.25">
      <c r="A101" s="92" t="s">
        <v>38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63"/>
    </row>
    <row r="102" spans="1:12" x14ac:dyDescent="0.25">
      <c r="A102" s="92" t="s">
        <v>39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63"/>
    </row>
    <row r="103" spans="1:12" x14ac:dyDescent="0.25">
      <c r="A103" s="92" t="s">
        <v>99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63"/>
    </row>
    <row r="104" spans="1:12" x14ac:dyDescent="0.25">
      <c r="A104" s="92" t="s">
        <v>40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63"/>
    </row>
    <row r="105" spans="1:12" x14ac:dyDescent="0.25">
      <c r="A105" s="92" t="s">
        <v>101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63"/>
    </row>
    <row r="106" spans="1:12" x14ac:dyDescent="0.25">
      <c r="A106" s="92" t="s">
        <v>100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63"/>
    </row>
    <row r="107" spans="1:12" x14ac:dyDescent="0.25">
      <c r="A107" s="33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63"/>
    </row>
    <row r="108" spans="1:12" ht="13" x14ac:dyDescent="0.3">
      <c r="A108" s="12" t="s">
        <v>41</v>
      </c>
      <c r="B108" s="78">
        <f>SUM(B101:B106)</f>
        <v>0</v>
      </c>
      <c r="C108" s="78">
        <f t="shared" ref="C108:K108" si="17">SUM(C101:C106)</f>
        <v>0</v>
      </c>
      <c r="D108" s="78">
        <f t="shared" si="17"/>
        <v>0</v>
      </c>
      <c r="E108" s="78">
        <f t="shared" si="17"/>
        <v>0</v>
      </c>
      <c r="F108" s="78">
        <f t="shared" si="17"/>
        <v>0</v>
      </c>
      <c r="G108" s="78">
        <f t="shared" si="17"/>
        <v>0</v>
      </c>
      <c r="H108" s="78">
        <f t="shared" si="17"/>
        <v>0</v>
      </c>
      <c r="I108" s="78">
        <f t="shared" si="17"/>
        <v>0</v>
      </c>
      <c r="J108" s="78">
        <f t="shared" si="17"/>
        <v>0</v>
      </c>
      <c r="K108" s="78">
        <f t="shared" si="17"/>
        <v>0</v>
      </c>
      <c r="L108" s="63"/>
    </row>
    <row r="109" spans="1:12" x14ac:dyDescent="0.25">
      <c r="A109" s="33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63"/>
    </row>
    <row r="110" spans="1:12" ht="13" x14ac:dyDescent="0.3">
      <c r="A110" s="12" t="s">
        <v>42</v>
      </c>
      <c r="B110" s="78">
        <f t="shared" ref="B110:K110" si="18">B108+B98+B86+B34</f>
        <v>0</v>
      </c>
      <c r="C110" s="78">
        <f t="shared" si="18"/>
        <v>0</v>
      </c>
      <c r="D110" s="78">
        <f t="shared" si="18"/>
        <v>0</v>
      </c>
      <c r="E110" s="78">
        <f t="shared" si="18"/>
        <v>0</v>
      </c>
      <c r="F110" s="78">
        <f t="shared" si="18"/>
        <v>0</v>
      </c>
      <c r="G110" s="78">
        <f t="shared" si="18"/>
        <v>0</v>
      </c>
      <c r="H110" s="78">
        <f t="shared" si="18"/>
        <v>0</v>
      </c>
      <c r="I110" s="78">
        <f t="shared" si="18"/>
        <v>0</v>
      </c>
      <c r="J110" s="78">
        <f t="shared" si="18"/>
        <v>0</v>
      </c>
      <c r="K110" s="78">
        <f t="shared" si="18"/>
        <v>0</v>
      </c>
      <c r="L110" s="63"/>
    </row>
    <row r="111" spans="1:12" x14ac:dyDescent="0.25">
      <c r="A111" s="33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63"/>
    </row>
    <row r="112" spans="1:12" ht="13" x14ac:dyDescent="0.3">
      <c r="A112" s="12" t="s">
        <v>98</v>
      </c>
      <c r="B112" s="78">
        <f t="shared" ref="B112:K112" si="19">B21-B110</f>
        <v>0</v>
      </c>
      <c r="C112" s="78">
        <f t="shared" si="19"/>
        <v>0</v>
      </c>
      <c r="D112" s="78">
        <f t="shared" si="19"/>
        <v>0</v>
      </c>
      <c r="E112" s="78">
        <f t="shared" si="19"/>
        <v>0</v>
      </c>
      <c r="F112" s="78">
        <f t="shared" si="19"/>
        <v>0</v>
      </c>
      <c r="G112" s="78">
        <f t="shared" si="19"/>
        <v>0</v>
      </c>
      <c r="H112" s="78">
        <f t="shared" si="19"/>
        <v>0</v>
      </c>
      <c r="I112" s="78">
        <f t="shared" si="19"/>
        <v>0</v>
      </c>
      <c r="J112" s="78">
        <f t="shared" si="19"/>
        <v>0</v>
      </c>
      <c r="K112" s="78">
        <f t="shared" si="19"/>
        <v>0</v>
      </c>
      <c r="L112" s="63"/>
    </row>
    <row r="113" spans="1:12" x14ac:dyDescent="0.25">
      <c r="A113" s="33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63"/>
    </row>
    <row r="114" spans="1:12" x14ac:dyDescent="0.25">
      <c r="A114" s="52" t="s">
        <v>119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63"/>
    </row>
    <row r="115" spans="1:12" x14ac:dyDescent="0.25">
      <c r="A115" s="33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63"/>
    </row>
    <row r="116" spans="1:12" ht="13" x14ac:dyDescent="0.3">
      <c r="A116" s="12" t="s">
        <v>43</v>
      </c>
      <c r="B116" s="78">
        <f>B112-B114</f>
        <v>0</v>
      </c>
      <c r="C116" s="78">
        <f t="shared" ref="C116:K116" si="20">C112-C114</f>
        <v>0</v>
      </c>
      <c r="D116" s="78">
        <f t="shared" si="20"/>
        <v>0</v>
      </c>
      <c r="E116" s="78">
        <f t="shared" si="20"/>
        <v>0</v>
      </c>
      <c r="F116" s="78">
        <f t="shared" si="20"/>
        <v>0</v>
      </c>
      <c r="G116" s="78">
        <f t="shared" si="20"/>
        <v>0</v>
      </c>
      <c r="H116" s="78">
        <f t="shared" si="20"/>
        <v>0</v>
      </c>
      <c r="I116" s="78">
        <f t="shared" si="20"/>
        <v>0</v>
      </c>
      <c r="J116" s="78">
        <f t="shared" si="20"/>
        <v>0</v>
      </c>
      <c r="K116" s="78">
        <f t="shared" si="20"/>
        <v>0</v>
      </c>
      <c r="L116" s="63"/>
    </row>
    <row r="117" spans="1:12" x14ac:dyDescent="0.25">
      <c r="A117" s="33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63"/>
    </row>
    <row r="118" spans="1:12" x14ac:dyDescent="0.25">
      <c r="A118" s="74" t="s">
        <v>44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63"/>
    </row>
    <row r="119" spans="1:12" x14ac:dyDescent="0.25">
      <c r="A119" s="74" t="s">
        <v>45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63"/>
    </row>
    <row r="120" spans="1:12" x14ac:dyDescent="0.25">
      <c r="A120" s="74" t="s">
        <v>46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63"/>
    </row>
    <row r="121" spans="1:12" x14ac:dyDescent="0.25">
      <c r="A121" s="33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63"/>
    </row>
    <row r="122" spans="1:12" ht="13" x14ac:dyDescent="0.3">
      <c r="A122" s="12" t="s">
        <v>47</v>
      </c>
      <c r="B122" s="78">
        <f>B116-SUM(B118:B120)</f>
        <v>0</v>
      </c>
      <c r="C122" s="78">
        <f t="shared" ref="C122:J122" si="21">C116-SUM(C118:C120)</f>
        <v>0</v>
      </c>
      <c r="D122" s="78">
        <f t="shared" si="21"/>
        <v>0</v>
      </c>
      <c r="E122" s="78">
        <f t="shared" si="21"/>
        <v>0</v>
      </c>
      <c r="F122" s="78">
        <f t="shared" si="21"/>
        <v>0</v>
      </c>
      <c r="G122" s="78">
        <f t="shared" si="21"/>
        <v>0</v>
      </c>
      <c r="H122" s="78">
        <f t="shared" si="21"/>
        <v>0</v>
      </c>
      <c r="I122" s="78">
        <f t="shared" si="21"/>
        <v>0</v>
      </c>
      <c r="J122" s="78">
        <f t="shared" si="21"/>
        <v>0</v>
      </c>
      <c r="K122" s="78">
        <f>K116-SUM(K118:K120)</f>
        <v>0</v>
      </c>
      <c r="L122" s="63"/>
    </row>
    <row r="123" spans="1:12" x14ac:dyDescent="0.25">
      <c r="A123" s="3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63"/>
    </row>
    <row r="124" spans="1:12" x14ac:dyDescent="0.25">
      <c r="A124" s="74" t="s">
        <v>48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63"/>
    </row>
    <row r="125" spans="1:12" x14ac:dyDescent="0.25">
      <c r="A125" s="33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63"/>
    </row>
    <row r="126" spans="1:12" ht="13" x14ac:dyDescent="0.3">
      <c r="A126" s="12" t="s">
        <v>49</v>
      </c>
      <c r="B126" s="80">
        <f>B122-B124</f>
        <v>0</v>
      </c>
      <c r="C126" s="80">
        <f t="shared" ref="C126:K126" si="22">C122-C124</f>
        <v>0</v>
      </c>
      <c r="D126" s="80">
        <f t="shared" si="22"/>
        <v>0</v>
      </c>
      <c r="E126" s="80">
        <f t="shared" si="22"/>
        <v>0</v>
      </c>
      <c r="F126" s="80">
        <f t="shared" si="22"/>
        <v>0</v>
      </c>
      <c r="G126" s="80">
        <f t="shared" si="22"/>
        <v>0</v>
      </c>
      <c r="H126" s="80">
        <f t="shared" si="22"/>
        <v>0</v>
      </c>
      <c r="I126" s="80">
        <f t="shared" si="22"/>
        <v>0</v>
      </c>
      <c r="J126" s="80">
        <f t="shared" si="22"/>
        <v>0</v>
      </c>
      <c r="K126" s="80">
        <f t="shared" si="22"/>
        <v>0</v>
      </c>
      <c r="L126" s="63"/>
    </row>
    <row r="127" spans="1:12" x14ac:dyDescent="0.25">
      <c r="A127" s="51"/>
      <c r="B127" s="65"/>
      <c r="C127" s="51"/>
      <c r="D127" s="51"/>
      <c r="E127" s="51"/>
      <c r="F127" s="51"/>
      <c r="G127" s="51"/>
      <c r="H127" s="51"/>
      <c r="I127" s="51"/>
      <c r="J127" s="51"/>
      <c r="K127" s="51"/>
      <c r="L127" s="52"/>
    </row>
  </sheetData>
  <phoneticPr fontId="0" type="noConversion"/>
  <pageMargins left="0.75" right="0.75" top="1" bottom="1" header="0.5" footer="0.5"/>
  <pageSetup scale="74" fitToHeight="0" orientation="landscape" r:id="rId1"/>
  <headerFooter alignWithMargins="0">
    <oddHeader>&amp;L&amp;"Times New Roman,Italic"VA-NAMA003-25&amp;R&amp;"Times New Roman,Italic"APPENDIX 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40"/>
  <sheetViews>
    <sheetView showGridLines="0" view="pageLayout" zoomScale="80" zoomScaleNormal="80" zoomScaleSheetLayoutView="90" zoomScalePageLayoutView="80" workbookViewId="0">
      <selection activeCell="A5" sqref="A5"/>
    </sheetView>
  </sheetViews>
  <sheetFormatPr defaultColWidth="9.26953125" defaultRowHeight="12.5" x14ac:dyDescent="0.25"/>
  <cols>
    <col min="1" max="1" width="30.453125" style="2" customWidth="1"/>
    <col min="2" max="2" width="70" style="2" customWidth="1"/>
    <col min="3" max="16384" width="9.26953125" style="2"/>
  </cols>
  <sheetData>
    <row r="1" spans="1:2" ht="15.5" x14ac:dyDescent="0.35">
      <c r="A1" s="13" t="s">
        <v>50</v>
      </c>
    </row>
    <row r="3" spans="1:2" x14ac:dyDescent="0.25">
      <c r="A3" s="1" t="s">
        <v>0</v>
      </c>
    </row>
    <row r="5" spans="1:2" customFormat="1" ht="13" x14ac:dyDescent="0.3">
      <c r="A5" s="6" t="s">
        <v>95</v>
      </c>
      <c r="B5" s="1"/>
    </row>
    <row r="6" spans="1:2" customFormat="1" x14ac:dyDescent="0.25">
      <c r="A6" s="11"/>
      <c r="B6" s="2"/>
    </row>
    <row r="7" spans="1:2" ht="13" x14ac:dyDescent="0.3">
      <c r="A7" s="3"/>
    </row>
    <row r="8" spans="1:2" ht="13" x14ac:dyDescent="0.3">
      <c r="A8" s="22" t="s">
        <v>8</v>
      </c>
      <c r="B8" s="23"/>
    </row>
    <row r="9" spans="1:2" x14ac:dyDescent="0.25">
      <c r="A9" s="25" t="s">
        <v>51</v>
      </c>
      <c r="B9" s="27"/>
    </row>
    <row r="10" spans="1:2" ht="13" x14ac:dyDescent="0.3">
      <c r="A10" s="21"/>
    </row>
    <row r="11" spans="1:2" ht="13" x14ac:dyDescent="0.3">
      <c r="A11" s="8" t="s">
        <v>15</v>
      </c>
      <c r="B11" s="7"/>
    </row>
    <row r="12" spans="1:2" ht="90" customHeight="1" x14ac:dyDescent="0.25">
      <c r="A12" s="24" t="s">
        <v>52</v>
      </c>
      <c r="B12" s="28" t="s">
        <v>6</v>
      </c>
    </row>
    <row r="14" spans="1:2" ht="13" x14ac:dyDescent="0.3">
      <c r="A14" s="8" t="s">
        <v>18</v>
      </c>
      <c r="B14" s="7"/>
    </row>
    <row r="15" spans="1:2" ht="90" customHeight="1" x14ac:dyDescent="0.25">
      <c r="A15" s="25" t="s">
        <v>19</v>
      </c>
      <c r="B15" s="28" t="s">
        <v>6</v>
      </c>
    </row>
    <row r="16" spans="1:2" ht="90" customHeight="1" x14ac:dyDescent="0.25">
      <c r="A16" s="25" t="s">
        <v>80</v>
      </c>
      <c r="B16" s="28" t="s">
        <v>6</v>
      </c>
    </row>
    <row r="17" spans="1:2" ht="90" customHeight="1" x14ac:dyDescent="0.25">
      <c r="A17" s="25" t="s">
        <v>96</v>
      </c>
      <c r="B17" s="28" t="s">
        <v>6</v>
      </c>
    </row>
    <row r="18" spans="1:2" ht="90" customHeight="1" x14ac:dyDescent="0.25">
      <c r="A18" s="25" t="s">
        <v>27</v>
      </c>
      <c r="B18" s="28" t="s">
        <v>6</v>
      </c>
    </row>
    <row r="19" spans="1:2" ht="90" customHeight="1" x14ac:dyDescent="0.25">
      <c r="A19" s="26" t="s">
        <v>87</v>
      </c>
      <c r="B19" s="55" t="s">
        <v>6</v>
      </c>
    </row>
    <row r="20" spans="1:2" ht="90" customHeight="1" x14ac:dyDescent="0.25">
      <c r="A20" s="26" t="str">
        <f>+'Income Statement Sample'!A81</f>
        <v>Opening/closing and winterkeeping</v>
      </c>
      <c r="B20" s="55" t="s">
        <v>6</v>
      </c>
    </row>
    <row r="21" spans="1:2" ht="90" customHeight="1" x14ac:dyDescent="0.25">
      <c r="A21" s="25" t="s">
        <v>118</v>
      </c>
      <c r="B21" s="55" t="s">
        <v>6</v>
      </c>
    </row>
    <row r="22" spans="1:2" ht="90" customHeight="1" x14ac:dyDescent="0.25">
      <c r="A22" s="25" t="s">
        <v>24</v>
      </c>
      <c r="B22" s="28" t="s">
        <v>6</v>
      </c>
    </row>
    <row r="24" spans="1:2" ht="13" x14ac:dyDescent="0.3">
      <c r="A24" s="8" t="s">
        <v>30</v>
      </c>
      <c r="B24" s="7"/>
    </row>
    <row r="25" spans="1:2" ht="90" customHeight="1" x14ac:dyDescent="0.25">
      <c r="A25" s="26" t="str">
        <f>+'Income Statement Sample'!A91</f>
        <v>A&amp;G Payroll</v>
      </c>
      <c r="B25" s="55" t="s">
        <v>6</v>
      </c>
    </row>
    <row r="26" spans="1:2" ht="90" customHeight="1" x14ac:dyDescent="0.25">
      <c r="A26" s="26" t="str">
        <f>+'Income Statement Sample'!A92</f>
        <v>A&amp;G Other</v>
      </c>
      <c r="B26" s="55" t="s">
        <v>6</v>
      </c>
    </row>
    <row r="27" spans="1:2" ht="90" customHeight="1" x14ac:dyDescent="0.25">
      <c r="A27" s="26" t="str">
        <f>+'Income Statement Sample'!A93</f>
        <v>Marketing</v>
      </c>
      <c r="B27" s="55" t="s">
        <v>6</v>
      </c>
    </row>
    <row r="28" spans="1:2" ht="90" customHeight="1" x14ac:dyDescent="0.25">
      <c r="A28" s="26" t="str">
        <f>+'Income Statement Sample'!A94</f>
        <v>Management Fees</v>
      </c>
      <c r="B28" s="55" t="s">
        <v>6</v>
      </c>
    </row>
    <row r="29" spans="1:2" ht="90" customHeight="1" x14ac:dyDescent="0.25">
      <c r="A29" s="26" t="s">
        <v>25</v>
      </c>
      <c r="B29" s="55" t="s">
        <v>6</v>
      </c>
    </row>
    <row r="30" spans="1:2" ht="90" customHeight="1" x14ac:dyDescent="0.25">
      <c r="A30" s="26" t="str">
        <f>+'Income Statement Sample'!A96</f>
        <v>Other Undistributed</v>
      </c>
      <c r="B30" s="28" t="s">
        <v>6</v>
      </c>
    </row>
    <row r="31" spans="1:2" ht="90" customHeight="1" x14ac:dyDescent="0.25">
      <c r="A31" s="26" t="s">
        <v>3</v>
      </c>
      <c r="B31" s="28" t="s">
        <v>6</v>
      </c>
    </row>
    <row r="34" spans="1:2" ht="13" x14ac:dyDescent="0.3">
      <c r="A34" s="8" t="s">
        <v>37</v>
      </c>
      <c r="B34" s="7"/>
    </row>
    <row r="35" spans="1:2" s="9" customFormat="1" ht="90" customHeight="1" x14ac:dyDescent="0.25">
      <c r="A35" s="10" t="str">
        <f>+'Income Statement Sample'!A101</f>
        <v>Rent</v>
      </c>
      <c r="B35" s="55" t="s">
        <v>6</v>
      </c>
    </row>
    <row r="36" spans="1:2" s="9" customFormat="1" ht="90" customHeight="1" x14ac:dyDescent="0.25">
      <c r="A36" s="10" t="str">
        <f>+'Income Statement Sample'!A102</f>
        <v>Property Taxes</v>
      </c>
      <c r="B36" s="55" t="s">
        <v>6</v>
      </c>
    </row>
    <row r="37" spans="1:2" s="9" customFormat="1" ht="90" customHeight="1" x14ac:dyDescent="0.25">
      <c r="A37" s="10" t="s">
        <v>99</v>
      </c>
      <c r="B37" s="55" t="s">
        <v>6</v>
      </c>
    </row>
    <row r="38" spans="1:2" s="9" customFormat="1" ht="90" customHeight="1" x14ac:dyDescent="0.25">
      <c r="A38" s="10" t="str">
        <f>+'Income Statement Sample'!A104</f>
        <v>Insurance</v>
      </c>
      <c r="B38" s="55" t="s">
        <v>6</v>
      </c>
    </row>
    <row r="39" spans="1:2" s="9" customFormat="1" ht="90" customHeight="1" x14ac:dyDescent="0.25">
      <c r="A39" s="10" t="s">
        <v>101</v>
      </c>
      <c r="B39" s="55" t="s">
        <v>6</v>
      </c>
    </row>
    <row r="40" spans="1:2" s="9" customFormat="1" ht="90" customHeight="1" x14ac:dyDescent="0.25">
      <c r="A40" s="10" t="str">
        <f>+'Income Statement Sample'!A106</f>
        <v>DC Possessory Interest Tax</v>
      </c>
      <c r="B40" s="55" t="s">
        <v>6</v>
      </c>
    </row>
  </sheetData>
  <phoneticPr fontId="0" type="noConversion"/>
  <pageMargins left="0.75" right="0.75" top="1" bottom="1" header="0.5" footer="0.5"/>
  <pageSetup scale="89" fitToHeight="0" orientation="portrait" r:id="rId1"/>
  <headerFooter alignWithMargins="0">
    <oddHeader>&amp;L&amp;"Times New Roman,Italic"VA-NAMA003-25&amp;R&amp;"Times New Roman,Italic"APPENDIX 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5"/>
  <sheetViews>
    <sheetView showGridLines="0" view="pageLayout" zoomScale="80" zoomScaleNormal="85" zoomScaleSheetLayoutView="100" zoomScalePageLayoutView="80" workbookViewId="0">
      <selection activeCell="A5" sqref="A5"/>
    </sheetView>
  </sheetViews>
  <sheetFormatPr defaultColWidth="9.26953125" defaultRowHeight="12.5" x14ac:dyDescent="0.25"/>
  <cols>
    <col min="1" max="1" width="38.453125" style="33" customWidth="1"/>
    <col min="2" max="11" width="10.453125" style="33" customWidth="1"/>
    <col min="12" max="12" width="1.7265625" style="33" customWidth="1"/>
    <col min="13" max="13" width="38.7265625" style="33" customWidth="1"/>
    <col min="14" max="16384" width="9.26953125" style="33"/>
  </cols>
  <sheetData>
    <row r="1" spans="1:13" ht="15.5" x14ac:dyDescent="0.35">
      <c r="A1" s="13" t="s">
        <v>103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15.5" x14ac:dyDescent="0.35">
      <c r="A2" s="13"/>
      <c r="B2" s="15"/>
      <c r="C2" s="15"/>
      <c r="D2" s="15"/>
      <c r="E2" s="15"/>
      <c r="F2" s="15"/>
      <c r="G2" s="15"/>
      <c r="H2" s="15"/>
      <c r="I2" s="15"/>
      <c r="J2" s="15"/>
    </row>
    <row r="3" spans="1:13" x14ac:dyDescent="0.25">
      <c r="A3" s="53" t="s">
        <v>0</v>
      </c>
    </row>
    <row r="5" spans="1:13" ht="13" x14ac:dyDescent="0.3">
      <c r="A5" s="6" t="s">
        <v>95</v>
      </c>
      <c r="B5" s="53"/>
      <c r="C5" s="53"/>
      <c r="D5" s="53"/>
      <c r="E5" s="15"/>
      <c r="F5" s="15"/>
      <c r="G5" s="15"/>
      <c r="H5" s="15"/>
      <c r="I5" s="15"/>
    </row>
    <row r="6" spans="1:13" x14ac:dyDescent="0.25">
      <c r="A6" s="54"/>
      <c r="B6" s="15"/>
      <c r="C6" s="15"/>
      <c r="D6" s="15"/>
      <c r="E6" s="15"/>
      <c r="F6" s="15"/>
      <c r="G6" s="15"/>
      <c r="H6" s="15"/>
      <c r="I6" s="15"/>
    </row>
    <row r="7" spans="1:13" ht="13" x14ac:dyDescent="0.3">
      <c r="A7" s="12"/>
    </row>
    <row r="8" spans="1:13" ht="13" x14ac:dyDescent="0.3">
      <c r="A8" s="17"/>
      <c r="B8" s="4">
        <v>2026</v>
      </c>
      <c r="C8" s="4">
        <f t="shared" ref="C8:K8" si="0">B8+1</f>
        <v>2027</v>
      </c>
      <c r="D8" s="4">
        <f t="shared" si="0"/>
        <v>2028</v>
      </c>
      <c r="E8" s="4">
        <f t="shared" si="0"/>
        <v>2029</v>
      </c>
      <c r="F8" s="4">
        <f t="shared" si="0"/>
        <v>2030</v>
      </c>
      <c r="G8" s="4">
        <f t="shared" si="0"/>
        <v>2031</v>
      </c>
      <c r="H8" s="4">
        <f t="shared" si="0"/>
        <v>2032</v>
      </c>
      <c r="I8" s="4">
        <f t="shared" si="0"/>
        <v>2033</v>
      </c>
      <c r="J8" s="4">
        <f t="shared" si="0"/>
        <v>2034</v>
      </c>
      <c r="K8" s="4">
        <f t="shared" si="0"/>
        <v>2035</v>
      </c>
      <c r="M8" s="29"/>
    </row>
    <row r="9" spans="1:13" ht="13" x14ac:dyDescent="0.3">
      <c r="M9" s="30"/>
    </row>
    <row r="10" spans="1:13" ht="12.75" customHeight="1" x14ac:dyDescent="0.25">
      <c r="A10" s="33" t="s">
        <v>53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M10" s="66"/>
    </row>
    <row r="11" spans="1:13" x14ac:dyDescent="0.25">
      <c r="A11" s="33" t="s">
        <v>54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M11" s="66"/>
    </row>
    <row r="12" spans="1:13" ht="13" x14ac:dyDescent="0.3">
      <c r="M12" s="30"/>
    </row>
    <row r="13" spans="1:13" ht="13" x14ac:dyDescent="0.3">
      <c r="A13" s="12"/>
      <c r="B13" s="84"/>
      <c r="C13" s="84"/>
      <c r="D13" s="84"/>
      <c r="E13" s="84"/>
      <c r="F13" s="84"/>
      <c r="G13" s="84"/>
      <c r="H13" s="84"/>
      <c r="I13" s="84"/>
      <c r="J13" s="84"/>
      <c r="K13" s="84"/>
      <c r="M13" s="30"/>
    </row>
    <row r="14" spans="1:13" ht="13" x14ac:dyDescent="0.3">
      <c r="A14" s="12" t="s">
        <v>82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M14" s="83"/>
    </row>
    <row r="15" spans="1:13" ht="13" x14ac:dyDescent="0.3">
      <c r="A15" s="12"/>
      <c r="B15" s="85"/>
      <c r="C15" s="85"/>
      <c r="D15" s="85"/>
      <c r="E15" s="85"/>
      <c r="F15" s="85"/>
      <c r="G15" s="85"/>
      <c r="H15" s="85"/>
      <c r="I15" s="85"/>
      <c r="J15" s="85"/>
      <c r="K15" s="85"/>
      <c r="M15" s="83"/>
    </row>
    <row r="16" spans="1:13" x14ac:dyDescent="0.25">
      <c r="A16" s="73" t="s">
        <v>104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M16" s="83"/>
    </row>
    <row r="17" spans="1:13" x14ac:dyDescent="0.25">
      <c r="A17" s="39" t="s">
        <v>55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M17" s="82"/>
    </row>
    <row r="18" spans="1:13" x14ac:dyDescent="0.25">
      <c r="A18" s="39" t="s">
        <v>56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M18" s="82"/>
    </row>
    <row r="19" spans="1:13" ht="13" x14ac:dyDescent="0.3">
      <c r="A19" s="70" t="s">
        <v>81</v>
      </c>
      <c r="B19" s="77">
        <f>B17*B18</f>
        <v>0</v>
      </c>
      <c r="C19" s="77">
        <f t="shared" ref="C19:K19" si="1">C17*C18</f>
        <v>0</v>
      </c>
      <c r="D19" s="77">
        <f t="shared" si="1"/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7">
        <f t="shared" si="1"/>
        <v>0</v>
      </c>
      <c r="K19" s="77">
        <f t="shared" si="1"/>
        <v>0</v>
      </c>
      <c r="M19" s="83"/>
    </row>
    <row r="20" spans="1:13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M20" s="83"/>
    </row>
    <row r="21" spans="1:13" x14ac:dyDescent="0.25">
      <c r="A21" s="73" t="s">
        <v>105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M21" s="83"/>
    </row>
    <row r="22" spans="1:13" x14ac:dyDescent="0.25">
      <c r="A22" s="39" t="s">
        <v>55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M22" s="82"/>
    </row>
    <row r="23" spans="1:13" x14ac:dyDescent="0.25">
      <c r="A23" s="39" t="s">
        <v>56</v>
      </c>
      <c r="B23" s="56"/>
      <c r="C23" s="32"/>
      <c r="D23" s="32"/>
      <c r="E23" s="56"/>
      <c r="F23" s="56"/>
      <c r="G23" s="56"/>
      <c r="H23" s="56"/>
      <c r="I23" s="56"/>
      <c r="J23" s="56"/>
      <c r="K23" s="56"/>
      <c r="M23" s="82"/>
    </row>
    <row r="24" spans="1:13" ht="13" x14ac:dyDescent="0.3">
      <c r="A24" s="70" t="s">
        <v>81</v>
      </c>
      <c r="B24" s="77">
        <f>B22*B23</f>
        <v>0</v>
      </c>
      <c r="C24" s="77">
        <f>C22*C23</f>
        <v>0</v>
      </c>
      <c r="D24" s="77">
        <v>0</v>
      </c>
      <c r="E24" s="77">
        <f t="shared" ref="E24:K24" si="2">E22*E23</f>
        <v>0</v>
      </c>
      <c r="F24" s="77">
        <f t="shared" si="2"/>
        <v>0</v>
      </c>
      <c r="G24" s="77">
        <f t="shared" si="2"/>
        <v>0</v>
      </c>
      <c r="H24" s="77">
        <f t="shared" si="2"/>
        <v>0</v>
      </c>
      <c r="I24" s="77">
        <f t="shared" si="2"/>
        <v>0</v>
      </c>
      <c r="J24" s="77">
        <f t="shared" si="2"/>
        <v>0</v>
      </c>
      <c r="K24" s="77">
        <f t="shared" si="2"/>
        <v>0</v>
      </c>
      <c r="M24" s="83"/>
    </row>
    <row r="25" spans="1:13" x14ac:dyDescent="0.25">
      <c r="B25" s="37"/>
      <c r="C25" s="37"/>
      <c r="D25" s="37"/>
      <c r="E25" s="37"/>
      <c r="F25" s="37"/>
      <c r="G25" s="37"/>
      <c r="H25" s="37"/>
      <c r="I25" s="37"/>
      <c r="J25" s="37"/>
      <c r="K25" s="37"/>
      <c r="M25" s="83"/>
    </row>
    <row r="26" spans="1:13" x14ac:dyDescent="0.25">
      <c r="A26" s="73" t="s">
        <v>106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M26" s="83"/>
    </row>
    <row r="27" spans="1:13" x14ac:dyDescent="0.25">
      <c r="A27" s="39" t="s">
        <v>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M27" s="82"/>
    </row>
    <row r="28" spans="1:13" x14ac:dyDescent="0.25">
      <c r="A28" s="39" t="s">
        <v>56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M28" s="82"/>
    </row>
    <row r="29" spans="1:13" ht="13" x14ac:dyDescent="0.3">
      <c r="A29" s="70" t="s">
        <v>81</v>
      </c>
      <c r="B29" s="77">
        <f>B27*B28</f>
        <v>0</v>
      </c>
      <c r="C29" s="77">
        <f t="shared" ref="C29:K29" si="3">C27*C28</f>
        <v>0</v>
      </c>
      <c r="D29" s="77">
        <f t="shared" si="3"/>
        <v>0</v>
      </c>
      <c r="E29" s="77">
        <f t="shared" si="3"/>
        <v>0</v>
      </c>
      <c r="F29" s="77">
        <f t="shared" si="3"/>
        <v>0</v>
      </c>
      <c r="G29" s="77">
        <f t="shared" si="3"/>
        <v>0</v>
      </c>
      <c r="H29" s="77">
        <f t="shared" si="3"/>
        <v>0</v>
      </c>
      <c r="I29" s="77">
        <f t="shared" si="3"/>
        <v>0</v>
      </c>
      <c r="J29" s="77">
        <f t="shared" si="3"/>
        <v>0</v>
      </c>
      <c r="K29" s="77">
        <f t="shared" si="3"/>
        <v>0</v>
      </c>
      <c r="M29" s="83"/>
    </row>
    <row r="30" spans="1:13" x14ac:dyDescent="0.25">
      <c r="B30" s="37"/>
      <c r="C30" s="37"/>
      <c r="D30" s="37"/>
      <c r="E30" s="37"/>
      <c r="F30" s="37"/>
      <c r="G30" s="37"/>
      <c r="H30" s="37"/>
      <c r="I30" s="37"/>
      <c r="J30" s="37"/>
      <c r="K30" s="37"/>
      <c r="M30" s="83"/>
    </row>
    <row r="31" spans="1:13" x14ac:dyDescent="0.25">
      <c r="A31" s="73" t="s">
        <v>107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M31" s="83"/>
    </row>
    <row r="32" spans="1:13" x14ac:dyDescent="0.25">
      <c r="A32" s="39" t="s">
        <v>55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M32" s="82"/>
    </row>
    <row r="33" spans="1:13" x14ac:dyDescent="0.25">
      <c r="A33" s="39" t="s">
        <v>56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M33" s="82"/>
    </row>
    <row r="34" spans="1:13" ht="13" x14ac:dyDescent="0.3">
      <c r="A34" s="70" t="s">
        <v>81</v>
      </c>
      <c r="B34" s="77">
        <f>B32*B33</f>
        <v>0</v>
      </c>
      <c r="C34" s="77">
        <f t="shared" ref="C34:K34" si="4">C32*C33</f>
        <v>0</v>
      </c>
      <c r="D34" s="77">
        <f t="shared" si="4"/>
        <v>0</v>
      </c>
      <c r="E34" s="77">
        <f t="shared" si="4"/>
        <v>0</v>
      </c>
      <c r="F34" s="77">
        <f t="shared" si="4"/>
        <v>0</v>
      </c>
      <c r="G34" s="77">
        <f t="shared" si="4"/>
        <v>0</v>
      </c>
      <c r="H34" s="77">
        <f t="shared" si="4"/>
        <v>0</v>
      </c>
      <c r="I34" s="77">
        <f t="shared" si="4"/>
        <v>0</v>
      </c>
      <c r="J34" s="77">
        <f t="shared" si="4"/>
        <v>0</v>
      </c>
      <c r="K34" s="77">
        <f t="shared" si="4"/>
        <v>0</v>
      </c>
      <c r="M34" s="83"/>
    </row>
    <row r="35" spans="1:13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M35" s="83"/>
    </row>
    <row r="36" spans="1:13" x14ac:dyDescent="0.25">
      <c r="A36" s="73" t="s">
        <v>108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M36" s="83"/>
    </row>
    <row r="37" spans="1:13" x14ac:dyDescent="0.25">
      <c r="A37" s="39" t="s">
        <v>55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M37" s="82"/>
    </row>
    <row r="38" spans="1:13" x14ac:dyDescent="0.25">
      <c r="A38" s="39" t="s">
        <v>56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M38" s="82"/>
    </row>
    <row r="39" spans="1:13" ht="13" x14ac:dyDescent="0.3">
      <c r="A39" s="70" t="s">
        <v>81</v>
      </c>
      <c r="B39" s="77">
        <f>B37*B38</f>
        <v>0</v>
      </c>
      <c r="C39" s="77">
        <f t="shared" ref="C39:K39" si="5">C37*C38</f>
        <v>0</v>
      </c>
      <c r="D39" s="77">
        <f t="shared" si="5"/>
        <v>0</v>
      </c>
      <c r="E39" s="77">
        <f t="shared" si="5"/>
        <v>0</v>
      </c>
      <c r="F39" s="77">
        <f t="shared" si="5"/>
        <v>0</v>
      </c>
      <c r="G39" s="77">
        <f t="shared" si="5"/>
        <v>0</v>
      </c>
      <c r="H39" s="77">
        <f t="shared" si="5"/>
        <v>0</v>
      </c>
      <c r="I39" s="77">
        <f t="shared" si="5"/>
        <v>0</v>
      </c>
      <c r="J39" s="77">
        <f t="shared" si="5"/>
        <v>0</v>
      </c>
      <c r="K39" s="77">
        <f t="shared" si="5"/>
        <v>0</v>
      </c>
      <c r="M39" s="83"/>
    </row>
    <row r="40" spans="1:13" ht="13" x14ac:dyDescent="0.3">
      <c r="A40" s="70"/>
      <c r="B40" s="81"/>
      <c r="C40" s="81"/>
      <c r="D40" s="81"/>
      <c r="E40" s="81"/>
      <c r="F40" s="81"/>
      <c r="G40" s="81"/>
      <c r="H40" s="81"/>
      <c r="I40" s="81"/>
      <c r="J40" s="81"/>
      <c r="K40" s="81"/>
      <c r="M40" s="83"/>
    </row>
    <row r="41" spans="1:13" x14ac:dyDescent="0.25">
      <c r="A41" s="73" t="s">
        <v>109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M41" s="83"/>
    </row>
    <row r="42" spans="1:13" x14ac:dyDescent="0.25">
      <c r="A42" s="39" t="s">
        <v>55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M42" s="82"/>
    </row>
    <row r="43" spans="1:13" x14ac:dyDescent="0.25">
      <c r="A43" s="39" t="s">
        <v>56</v>
      </c>
      <c r="B43" s="56"/>
      <c r="C43" s="32"/>
      <c r="D43" s="32"/>
      <c r="E43" s="56"/>
      <c r="F43" s="56"/>
      <c r="G43" s="56"/>
      <c r="H43" s="56"/>
      <c r="I43" s="56"/>
      <c r="J43" s="56"/>
      <c r="K43" s="56"/>
      <c r="M43" s="82"/>
    </row>
    <row r="44" spans="1:13" ht="13" x14ac:dyDescent="0.3">
      <c r="A44" s="70" t="s">
        <v>81</v>
      </c>
      <c r="B44" s="77">
        <f>B42*B43</f>
        <v>0</v>
      </c>
      <c r="C44" s="77">
        <f>C42*C43</f>
        <v>0</v>
      </c>
      <c r="D44" s="77">
        <v>0</v>
      </c>
      <c r="E44" s="77">
        <f t="shared" ref="E44:K44" si="6">E42*E43</f>
        <v>0</v>
      </c>
      <c r="F44" s="77">
        <f t="shared" si="6"/>
        <v>0</v>
      </c>
      <c r="G44" s="77">
        <f t="shared" si="6"/>
        <v>0</v>
      </c>
      <c r="H44" s="77">
        <f t="shared" si="6"/>
        <v>0</v>
      </c>
      <c r="I44" s="77">
        <f t="shared" si="6"/>
        <v>0</v>
      </c>
      <c r="J44" s="77">
        <f t="shared" si="6"/>
        <v>0</v>
      </c>
      <c r="K44" s="77">
        <f t="shared" si="6"/>
        <v>0</v>
      </c>
      <c r="M44" s="83"/>
    </row>
    <row r="45" spans="1:13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M45" s="83"/>
    </row>
    <row r="46" spans="1:13" x14ac:dyDescent="0.25">
      <c r="A46" s="73" t="s">
        <v>110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M46" s="83"/>
    </row>
    <row r="47" spans="1:13" x14ac:dyDescent="0.25">
      <c r="A47" s="39" t="s">
        <v>55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M47" s="82"/>
    </row>
    <row r="48" spans="1:13" x14ac:dyDescent="0.25">
      <c r="A48" s="39" t="s">
        <v>56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M48" s="82"/>
    </row>
    <row r="49" spans="1:13" ht="13" x14ac:dyDescent="0.3">
      <c r="A49" s="70" t="s">
        <v>81</v>
      </c>
      <c r="B49" s="77">
        <f>B47*B48</f>
        <v>0</v>
      </c>
      <c r="C49" s="77">
        <f t="shared" ref="C49:K49" si="7">C47*C48</f>
        <v>0</v>
      </c>
      <c r="D49" s="77">
        <f t="shared" si="7"/>
        <v>0</v>
      </c>
      <c r="E49" s="77">
        <f t="shared" si="7"/>
        <v>0</v>
      </c>
      <c r="F49" s="77">
        <f t="shared" si="7"/>
        <v>0</v>
      </c>
      <c r="G49" s="77">
        <f t="shared" si="7"/>
        <v>0</v>
      </c>
      <c r="H49" s="77">
        <f t="shared" si="7"/>
        <v>0</v>
      </c>
      <c r="I49" s="77">
        <f t="shared" si="7"/>
        <v>0</v>
      </c>
      <c r="J49" s="77">
        <f t="shared" si="7"/>
        <v>0</v>
      </c>
      <c r="K49" s="77">
        <f t="shared" si="7"/>
        <v>0</v>
      </c>
      <c r="M49" s="83"/>
    </row>
    <row r="50" spans="1:13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M50" s="83"/>
    </row>
    <row r="51" spans="1:13" x14ac:dyDescent="0.25">
      <c r="A51" s="73" t="s">
        <v>111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M51" s="83"/>
    </row>
    <row r="52" spans="1:13" x14ac:dyDescent="0.25">
      <c r="A52" s="39" t="s">
        <v>55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M52" s="82"/>
    </row>
    <row r="53" spans="1:13" x14ac:dyDescent="0.25">
      <c r="A53" s="39" t="s">
        <v>56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M53" s="82"/>
    </row>
    <row r="54" spans="1:13" ht="13" x14ac:dyDescent="0.3">
      <c r="A54" s="70" t="s">
        <v>81</v>
      </c>
      <c r="B54" s="77">
        <f>B52*B53</f>
        <v>0</v>
      </c>
      <c r="C54" s="77">
        <f t="shared" ref="C54:K54" si="8">C52*C53</f>
        <v>0</v>
      </c>
      <c r="D54" s="77">
        <f t="shared" si="8"/>
        <v>0</v>
      </c>
      <c r="E54" s="77">
        <f t="shared" si="8"/>
        <v>0</v>
      </c>
      <c r="F54" s="77">
        <f t="shared" si="8"/>
        <v>0</v>
      </c>
      <c r="G54" s="77">
        <f t="shared" si="8"/>
        <v>0</v>
      </c>
      <c r="H54" s="77">
        <f t="shared" si="8"/>
        <v>0</v>
      </c>
      <c r="I54" s="77">
        <f t="shared" si="8"/>
        <v>0</v>
      </c>
      <c r="J54" s="77">
        <f t="shared" si="8"/>
        <v>0</v>
      </c>
      <c r="K54" s="77">
        <f t="shared" si="8"/>
        <v>0</v>
      </c>
      <c r="M54" s="83"/>
    </row>
    <row r="55" spans="1:13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M55" s="83"/>
    </row>
    <row r="56" spans="1:13" x14ac:dyDescent="0.25">
      <c r="A56" s="73" t="s">
        <v>112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M56" s="83"/>
    </row>
    <row r="57" spans="1:13" x14ac:dyDescent="0.25">
      <c r="A57" s="39" t="s">
        <v>55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M57" s="82"/>
    </row>
    <row r="58" spans="1:13" x14ac:dyDescent="0.25">
      <c r="A58" s="39" t="s">
        <v>56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M58" s="82"/>
    </row>
    <row r="59" spans="1:13" ht="13" x14ac:dyDescent="0.3">
      <c r="A59" s="70" t="s">
        <v>81</v>
      </c>
      <c r="B59" s="77">
        <f>B57*B58</f>
        <v>0</v>
      </c>
      <c r="C59" s="77">
        <f t="shared" ref="C59:K59" si="9">C57*C58</f>
        <v>0</v>
      </c>
      <c r="D59" s="77">
        <f t="shared" si="9"/>
        <v>0</v>
      </c>
      <c r="E59" s="77">
        <f t="shared" si="9"/>
        <v>0</v>
      </c>
      <c r="F59" s="77">
        <f t="shared" si="9"/>
        <v>0</v>
      </c>
      <c r="G59" s="77">
        <f t="shared" si="9"/>
        <v>0</v>
      </c>
      <c r="H59" s="77">
        <f t="shared" si="9"/>
        <v>0</v>
      </c>
      <c r="I59" s="77">
        <f t="shared" si="9"/>
        <v>0</v>
      </c>
      <c r="J59" s="77">
        <f t="shared" si="9"/>
        <v>0</v>
      </c>
      <c r="K59" s="77">
        <f t="shared" si="9"/>
        <v>0</v>
      </c>
      <c r="M59" s="83"/>
    </row>
    <row r="60" spans="1:13" ht="13" x14ac:dyDescent="0.3">
      <c r="A60" s="70"/>
      <c r="B60" s="81"/>
      <c r="C60" s="81"/>
      <c r="D60" s="81"/>
      <c r="E60" s="81"/>
      <c r="F60" s="81"/>
      <c r="G60" s="81"/>
      <c r="H60" s="81"/>
      <c r="I60" s="81"/>
      <c r="J60" s="81"/>
      <c r="K60" s="81"/>
      <c r="M60" s="83"/>
    </row>
    <row r="61" spans="1:13" ht="13" x14ac:dyDescent="0.3">
      <c r="A61" s="12" t="s">
        <v>83</v>
      </c>
      <c r="B61" s="77">
        <f>SUM(B19,B44,B49,B54,B59)</f>
        <v>0</v>
      </c>
      <c r="C61" s="77">
        <f t="shared" ref="C61:K61" si="10">SUM(C19,C44,C49,C54,C59)</f>
        <v>0</v>
      </c>
      <c r="D61" s="77">
        <f t="shared" si="10"/>
        <v>0</v>
      </c>
      <c r="E61" s="77">
        <f t="shared" si="10"/>
        <v>0</v>
      </c>
      <c r="F61" s="77">
        <f t="shared" si="10"/>
        <v>0</v>
      </c>
      <c r="G61" s="77">
        <f t="shared" si="10"/>
        <v>0</v>
      </c>
      <c r="H61" s="77">
        <f t="shared" si="10"/>
        <v>0</v>
      </c>
      <c r="I61" s="77">
        <f t="shared" si="10"/>
        <v>0</v>
      </c>
      <c r="J61" s="77">
        <f t="shared" si="10"/>
        <v>0</v>
      </c>
      <c r="K61" s="77">
        <f t="shared" si="10"/>
        <v>0</v>
      </c>
      <c r="M61" s="83"/>
    </row>
    <row r="62" spans="1:13" ht="13" x14ac:dyDescent="0.3">
      <c r="A62" s="12"/>
      <c r="B62" s="81"/>
      <c r="C62" s="81"/>
      <c r="D62" s="81"/>
      <c r="E62" s="81"/>
      <c r="F62" s="81"/>
      <c r="G62" s="81"/>
      <c r="H62" s="81"/>
      <c r="I62" s="81"/>
      <c r="J62" s="81"/>
      <c r="K62" s="81"/>
      <c r="M62" s="83"/>
    </row>
    <row r="63" spans="1:13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M63" s="83"/>
    </row>
    <row r="64" spans="1:13" ht="12.75" customHeight="1" x14ac:dyDescent="0.3">
      <c r="A64" s="12" t="s">
        <v>92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M64" s="83"/>
    </row>
    <row r="65" spans="1:13" ht="12.75" customHeight="1" x14ac:dyDescent="0.3">
      <c r="A65" s="12"/>
      <c r="B65" s="37"/>
      <c r="C65" s="37"/>
      <c r="D65" s="37"/>
      <c r="E65" s="37"/>
      <c r="F65" s="37"/>
      <c r="G65" s="37"/>
      <c r="H65" s="37"/>
      <c r="I65" s="37"/>
      <c r="J65" s="37"/>
      <c r="K65" s="37"/>
      <c r="M65" s="83"/>
    </row>
    <row r="66" spans="1:13" ht="12.75" customHeight="1" x14ac:dyDescent="0.25">
      <c r="A66" s="73" t="s">
        <v>109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M66" s="83"/>
    </row>
    <row r="67" spans="1:13" ht="12.75" customHeight="1" x14ac:dyDescent="0.25">
      <c r="A67" s="39" t="s">
        <v>57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M67" s="82"/>
    </row>
    <row r="68" spans="1:13" x14ac:dyDescent="0.25">
      <c r="A68" s="39" t="s">
        <v>58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M68" s="82"/>
    </row>
    <row r="69" spans="1:13" ht="13" x14ac:dyDescent="0.3">
      <c r="A69" s="70" t="s">
        <v>81</v>
      </c>
      <c r="B69" s="77">
        <f>B67*B68</f>
        <v>0</v>
      </c>
      <c r="C69" s="77">
        <f t="shared" ref="C69:K69" si="11">C67*C68</f>
        <v>0</v>
      </c>
      <c r="D69" s="77">
        <f t="shared" si="11"/>
        <v>0</v>
      </c>
      <c r="E69" s="77">
        <f t="shared" si="11"/>
        <v>0</v>
      </c>
      <c r="F69" s="77">
        <f t="shared" si="11"/>
        <v>0</v>
      </c>
      <c r="G69" s="77">
        <f t="shared" si="11"/>
        <v>0</v>
      </c>
      <c r="H69" s="77">
        <f t="shared" si="11"/>
        <v>0</v>
      </c>
      <c r="I69" s="77">
        <f t="shared" si="11"/>
        <v>0</v>
      </c>
      <c r="J69" s="77">
        <f t="shared" si="11"/>
        <v>0</v>
      </c>
      <c r="K69" s="77">
        <f t="shared" si="11"/>
        <v>0</v>
      </c>
      <c r="L69" s="52"/>
      <c r="M69" s="83"/>
    </row>
    <row r="70" spans="1:13" ht="13" x14ac:dyDescent="0.3">
      <c r="A70" s="70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52"/>
      <c r="M70" s="83"/>
    </row>
    <row r="71" spans="1:13" x14ac:dyDescent="0.25">
      <c r="A71" s="73" t="s">
        <v>113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52"/>
      <c r="M71" s="83"/>
    </row>
    <row r="72" spans="1:13" x14ac:dyDescent="0.25">
      <c r="A72" s="39" t="s">
        <v>57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M72" s="82"/>
    </row>
    <row r="73" spans="1:13" x14ac:dyDescent="0.25">
      <c r="A73" s="39" t="s">
        <v>58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M73" s="82"/>
    </row>
    <row r="74" spans="1:13" ht="13" x14ac:dyDescent="0.3">
      <c r="A74" s="70" t="s">
        <v>81</v>
      </c>
      <c r="B74" s="77">
        <f>B72*B73</f>
        <v>0</v>
      </c>
      <c r="C74" s="77">
        <f t="shared" ref="C74:K74" si="12">C72*C73</f>
        <v>0</v>
      </c>
      <c r="D74" s="77">
        <f t="shared" si="12"/>
        <v>0</v>
      </c>
      <c r="E74" s="77">
        <f t="shared" si="12"/>
        <v>0</v>
      </c>
      <c r="F74" s="77">
        <f t="shared" si="12"/>
        <v>0</v>
      </c>
      <c r="G74" s="77">
        <f t="shared" si="12"/>
        <v>0</v>
      </c>
      <c r="H74" s="77">
        <f t="shared" si="12"/>
        <v>0</v>
      </c>
      <c r="I74" s="77">
        <f t="shared" si="12"/>
        <v>0</v>
      </c>
      <c r="J74" s="77">
        <f t="shared" si="12"/>
        <v>0</v>
      </c>
      <c r="K74" s="77">
        <f t="shared" si="12"/>
        <v>0</v>
      </c>
      <c r="L74" s="52"/>
      <c r="M74" s="83"/>
    </row>
    <row r="75" spans="1:13" ht="13" x14ac:dyDescent="0.3">
      <c r="A75" s="70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52"/>
      <c r="M75" s="83"/>
    </row>
    <row r="76" spans="1:13" x14ac:dyDescent="0.25">
      <c r="A76" s="39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52"/>
      <c r="M76" s="83"/>
    </row>
    <row r="77" spans="1:13" ht="13" x14ac:dyDescent="0.3">
      <c r="A77" s="12" t="s">
        <v>84</v>
      </c>
      <c r="B77" s="77">
        <f>SUM(B69,B74)</f>
        <v>0</v>
      </c>
      <c r="C77" s="77">
        <f t="shared" ref="C77:K77" si="13">SUM(C69,C74)</f>
        <v>0</v>
      </c>
      <c r="D77" s="77">
        <f t="shared" si="13"/>
        <v>0</v>
      </c>
      <c r="E77" s="77">
        <f t="shared" si="13"/>
        <v>0</v>
      </c>
      <c r="F77" s="77">
        <f t="shared" si="13"/>
        <v>0</v>
      </c>
      <c r="G77" s="77">
        <f t="shared" si="13"/>
        <v>0</v>
      </c>
      <c r="H77" s="77">
        <f t="shared" si="13"/>
        <v>0</v>
      </c>
      <c r="I77" s="77">
        <f t="shared" si="13"/>
        <v>0</v>
      </c>
      <c r="J77" s="77">
        <f t="shared" si="13"/>
        <v>0</v>
      </c>
      <c r="K77" s="77">
        <f t="shared" si="13"/>
        <v>0</v>
      </c>
      <c r="M77" s="83"/>
    </row>
    <row r="78" spans="1:13" ht="13" x14ac:dyDescent="0.3">
      <c r="A78" s="12"/>
      <c r="B78" s="81"/>
      <c r="C78" s="81"/>
      <c r="D78" s="81"/>
      <c r="E78" s="81"/>
      <c r="F78" s="81"/>
      <c r="G78" s="81"/>
      <c r="H78" s="81"/>
      <c r="I78" s="81"/>
      <c r="J78" s="81"/>
      <c r="K78" s="81"/>
      <c r="M78" s="83"/>
    </row>
    <row r="79" spans="1:13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M79" s="83"/>
    </row>
    <row r="80" spans="1:13" ht="13" x14ac:dyDescent="0.3">
      <c r="A80" s="12" t="s">
        <v>10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M80" s="83"/>
    </row>
    <row r="81" spans="1:13" ht="13" x14ac:dyDescent="0.3">
      <c r="A81" s="12"/>
      <c r="B81" s="37"/>
      <c r="C81" s="37"/>
      <c r="D81" s="37"/>
      <c r="E81" s="37"/>
      <c r="F81" s="37"/>
      <c r="G81" s="37"/>
      <c r="H81" s="37"/>
      <c r="I81" s="37"/>
      <c r="J81" s="37"/>
      <c r="K81" s="37"/>
      <c r="M81" s="83"/>
    </row>
    <row r="82" spans="1:13" x14ac:dyDescent="0.25">
      <c r="A82" s="73" t="s">
        <v>89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M82" s="83"/>
    </row>
    <row r="83" spans="1:13" x14ac:dyDescent="0.25">
      <c r="A83" s="39" t="s">
        <v>59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M83" s="82"/>
    </row>
    <row r="84" spans="1:13" x14ac:dyDescent="0.25">
      <c r="A84" s="39" t="s">
        <v>60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M84" s="82"/>
    </row>
    <row r="85" spans="1:13" ht="13" x14ac:dyDescent="0.3">
      <c r="A85" s="70" t="s">
        <v>81</v>
      </c>
      <c r="B85" s="77">
        <f>+B83*B84</f>
        <v>0</v>
      </c>
      <c r="C85" s="77">
        <f>+C83*C84</f>
        <v>0</v>
      </c>
      <c r="D85" s="77">
        <f t="shared" ref="D85:K85" si="14">+D83*D84</f>
        <v>0</v>
      </c>
      <c r="E85" s="77">
        <f t="shared" si="14"/>
        <v>0</v>
      </c>
      <c r="F85" s="77">
        <f t="shared" si="14"/>
        <v>0</v>
      </c>
      <c r="G85" s="77">
        <f t="shared" si="14"/>
        <v>0</v>
      </c>
      <c r="H85" s="77">
        <f t="shared" si="14"/>
        <v>0</v>
      </c>
      <c r="I85" s="77">
        <f t="shared" si="14"/>
        <v>0</v>
      </c>
      <c r="J85" s="77">
        <f t="shared" si="14"/>
        <v>0</v>
      </c>
      <c r="K85" s="77">
        <f t="shared" si="14"/>
        <v>0</v>
      </c>
      <c r="L85" s="86"/>
      <c r="M85" s="30"/>
    </row>
    <row r="86" spans="1:13" ht="13" x14ac:dyDescent="0.3">
      <c r="A86" s="70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30"/>
    </row>
    <row r="87" spans="1:13" x14ac:dyDescent="0.25">
      <c r="A87" s="73" t="s">
        <v>89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</row>
    <row r="88" spans="1:13" x14ac:dyDescent="0.25">
      <c r="A88" s="39" t="s">
        <v>59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M88" s="82"/>
    </row>
    <row r="89" spans="1:13" x14ac:dyDescent="0.25">
      <c r="A89" s="39" t="s">
        <v>60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M89" s="82"/>
    </row>
    <row r="90" spans="1:13" ht="13" x14ac:dyDescent="0.3">
      <c r="A90" s="70" t="s">
        <v>81</v>
      </c>
      <c r="B90" s="77">
        <f>+B88*B89</f>
        <v>0</v>
      </c>
      <c r="C90" s="77">
        <f t="shared" ref="C90:K90" si="15">+C88*C89</f>
        <v>0</v>
      </c>
      <c r="D90" s="77">
        <f t="shared" si="15"/>
        <v>0</v>
      </c>
      <c r="E90" s="77">
        <f t="shared" si="15"/>
        <v>0</v>
      </c>
      <c r="F90" s="77">
        <f t="shared" si="15"/>
        <v>0</v>
      </c>
      <c r="G90" s="77">
        <f t="shared" si="15"/>
        <v>0</v>
      </c>
      <c r="H90" s="77">
        <f t="shared" si="15"/>
        <v>0</v>
      </c>
      <c r="I90" s="77">
        <f t="shared" si="15"/>
        <v>0</v>
      </c>
      <c r="J90" s="77">
        <f t="shared" si="15"/>
        <v>0</v>
      </c>
      <c r="K90" s="77">
        <f t="shared" si="15"/>
        <v>0</v>
      </c>
      <c r="L90" s="86"/>
      <c r="M90" s="30"/>
    </row>
    <row r="91" spans="1:13" x14ac:dyDescent="0.25">
      <c r="M91" s="87"/>
    </row>
    <row r="92" spans="1:13" ht="13" x14ac:dyDescent="0.3">
      <c r="A92" s="12" t="s">
        <v>91</v>
      </c>
      <c r="B92" s="77">
        <f>SUM(B85,B90)</f>
        <v>0</v>
      </c>
      <c r="C92" s="77">
        <f t="shared" ref="C92:K92" si="16">SUM(C85,C90)</f>
        <v>0</v>
      </c>
      <c r="D92" s="77">
        <f t="shared" si="16"/>
        <v>0</v>
      </c>
      <c r="E92" s="77">
        <f t="shared" si="16"/>
        <v>0</v>
      </c>
      <c r="F92" s="77">
        <f t="shared" si="16"/>
        <v>0</v>
      </c>
      <c r="G92" s="77">
        <f t="shared" si="16"/>
        <v>0</v>
      </c>
      <c r="H92" s="77">
        <f t="shared" si="16"/>
        <v>0</v>
      </c>
      <c r="I92" s="77">
        <f t="shared" si="16"/>
        <v>0</v>
      </c>
      <c r="J92" s="77">
        <f t="shared" si="16"/>
        <v>0</v>
      </c>
      <c r="K92" s="77">
        <f t="shared" si="16"/>
        <v>0</v>
      </c>
      <c r="M92" s="87"/>
    </row>
    <row r="93" spans="1:13" ht="13" x14ac:dyDescent="0.3">
      <c r="A93" s="12"/>
      <c r="B93" s="81"/>
      <c r="C93" s="81"/>
      <c r="D93" s="81"/>
      <c r="E93" s="81"/>
      <c r="F93" s="81"/>
      <c r="G93" s="81"/>
      <c r="H93" s="81"/>
      <c r="I93" s="81"/>
      <c r="J93" s="81"/>
      <c r="K93" s="81"/>
      <c r="M93" s="87"/>
    </row>
    <row r="94" spans="1:13" ht="13" x14ac:dyDescent="0.3">
      <c r="A94" s="12"/>
      <c r="B94" s="81"/>
      <c r="C94" s="81"/>
      <c r="D94" s="81"/>
      <c r="E94" s="81"/>
      <c r="F94" s="81"/>
      <c r="G94" s="81"/>
      <c r="H94" s="81"/>
      <c r="I94" s="81"/>
      <c r="J94" s="81"/>
      <c r="K94" s="81"/>
      <c r="M94" s="87"/>
    </row>
    <row r="95" spans="1:13" ht="13" x14ac:dyDescent="0.3">
      <c r="A95" s="12" t="s">
        <v>11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M95" s="83"/>
    </row>
    <row r="96" spans="1:13" ht="13" x14ac:dyDescent="0.3">
      <c r="A96" s="12"/>
      <c r="B96" s="37"/>
      <c r="C96" s="37"/>
      <c r="D96" s="37"/>
      <c r="E96" s="37"/>
      <c r="F96" s="37"/>
      <c r="G96" s="37"/>
      <c r="H96" s="37"/>
      <c r="I96" s="37"/>
      <c r="J96" s="37"/>
      <c r="K96" s="37"/>
      <c r="M96" s="83"/>
    </row>
    <row r="97" spans="1:13" x14ac:dyDescent="0.25">
      <c r="A97" s="73" t="s">
        <v>11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M97" s="83"/>
    </row>
    <row r="98" spans="1:13" x14ac:dyDescent="0.25">
      <c r="A98" s="39" t="s">
        <v>59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M98" s="82"/>
    </row>
    <row r="99" spans="1:13" x14ac:dyDescent="0.25">
      <c r="A99" s="39" t="s">
        <v>60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M99" s="82"/>
    </row>
    <row r="100" spans="1:13" ht="13" x14ac:dyDescent="0.3">
      <c r="A100" s="70" t="s">
        <v>81</v>
      </c>
      <c r="B100" s="77">
        <f>+B98*B99</f>
        <v>0</v>
      </c>
      <c r="C100" s="77">
        <f>+C98*C99</f>
        <v>0</v>
      </c>
      <c r="D100" s="77">
        <f t="shared" ref="D100:K100" si="17">+D98*D99</f>
        <v>0</v>
      </c>
      <c r="E100" s="77">
        <f t="shared" si="17"/>
        <v>0</v>
      </c>
      <c r="F100" s="77">
        <f t="shared" si="17"/>
        <v>0</v>
      </c>
      <c r="G100" s="77">
        <f t="shared" si="17"/>
        <v>0</v>
      </c>
      <c r="H100" s="77">
        <f t="shared" si="17"/>
        <v>0</v>
      </c>
      <c r="I100" s="77">
        <f t="shared" si="17"/>
        <v>0</v>
      </c>
      <c r="J100" s="77">
        <f t="shared" si="17"/>
        <v>0</v>
      </c>
      <c r="K100" s="77">
        <f t="shared" si="17"/>
        <v>0</v>
      </c>
      <c r="L100" s="86"/>
      <c r="M100" s="30"/>
    </row>
    <row r="101" spans="1:13" ht="13" x14ac:dyDescent="0.3">
      <c r="A101" s="70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30"/>
    </row>
    <row r="102" spans="1:13" x14ac:dyDescent="0.25">
      <c r="A102" s="73" t="s">
        <v>11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</row>
    <row r="103" spans="1:13" x14ac:dyDescent="0.25">
      <c r="A103" s="39" t="s">
        <v>59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M103" s="82"/>
    </row>
    <row r="104" spans="1:13" x14ac:dyDescent="0.25">
      <c r="A104" s="39" t="s">
        <v>60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M104" s="82"/>
    </row>
    <row r="105" spans="1:13" ht="13" x14ac:dyDescent="0.3">
      <c r="A105" s="70" t="s">
        <v>81</v>
      </c>
      <c r="B105" s="77">
        <f>+B103*B104</f>
        <v>0</v>
      </c>
      <c r="C105" s="77">
        <f t="shared" ref="C105:K105" si="18">+C103*C104</f>
        <v>0</v>
      </c>
      <c r="D105" s="77">
        <f t="shared" si="18"/>
        <v>0</v>
      </c>
      <c r="E105" s="77">
        <f t="shared" si="18"/>
        <v>0</v>
      </c>
      <c r="F105" s="77">
        <f t="shared" si="18"/>
        <v>0</v>
      </c>
      <c r="G105" s="77">
        <f t="shared" si="18"/>
        <v>0</v>
      </c>
      <c r="H105" s="77">
        <f t="shared" si="18"/>
        <v>0</v>
      </c>
      <c r="I105" s="77">
        <f t="shared" si="18"/>
        <v>0</v>
      </c>
      <c r="J105" s="77">
        <f t="shared" si="18"/>
        <v>0</v>
      </c>
      <c r="K105" s="77">
        <f t="shared" si="18"/>
        <v>0</v>
      </c>
      <c r="L105" s="86"/>
      <c r="M105" s="30"/>
    </row>
    <row r="106" spans="1:13" x14ac:dyDescent="0.25">
      <c r="M106" s="87"/>
    </row>
    <row r="107" spans="1:13" ht="13" x14ac:dyDescent="0.3">
      <c r="A107" s="12" t="s">
        <v>90</v>
      </c>
      <c r="B107" s="77">
        <f>SUM(B100,B105)</f>
        <v>0</v>
      </c>
      <c r="C107" s="77">
        <f t="shared" ref="C107:K107" si="19">SUM(C100,C105)</f>
        <v>0</v>
      </c>
      <c r="D107" s="77">
        <f t="shared" si="19"/>
        <v>0</v>
      </c>
      <c r="E107" s="77">
        <f t="shared" si="19"/>
        <v>0</v>
      </c>
      <c r="F107" s="77">
        <f t="shared" si="19"/>
        <v>0</v>
      </c>
      <c r="G107" s="77">
        <f t="shared" si="19"/>
        <v>0</v>
      </c>
      <c r="H107" s="77">
        <f t="shared" si="19"/>
        <v>0</v>
      </c>
      <c r="I107" s="77">
        <f t="shared" si="19"/>
        <v>0</v>
      </c>
      <c r="J107" s="77">
        <f t="shared" si="19"/>
        <v>0</v>
      </c>
      <c r="K107" s="77">
        <f t="shared" si="19"/>
        <v>0</v>
      </c>
      <c r="M107" s="87"/>
    </row>
    <row r="108" spans="1:13" ht="13" x14ac:dyDescent="0.3">
      <c r="A108" s="12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M108" s="87"/>
    </row>
    <row r="109" spans="1:13" x14ac:dyDescent="0.25">
      <c r="M109" s="87"/>
    </row>
    <row r="110" spans="1:13" ht="13" x14ac:dyDescent="0.3">
      <c r="A110" s="12" t="s">
        <v>88</v>
      </c>
      <c r="B110" s="77">
        <f>SUM(B61,B77,B92,B107)</f>
        <v>0</v>
      </c>
      <c r="C110" s="77">
        <f t="shared" ref="C110:K110" si="20">SUM(C61,C77,C92,C107)</f>
        <v>0</v>
      </c>
      <c r="D110" s="77">
        <f t="shared" si="20"/>
        <v>0</v>
      </c>
      <c r="E110" s="77">
        <f t="shared" si="20"/>
        <v>0</v>
      </c>
      <c r="F110" s="77">
        <f t="shared" si="20"/>
        <v>0</v>
      </c>
      <c r="G110" s="77">
        <f t="shared" si="20"/>
        <v>0</v>
      </c>
      <c r="H110" s="77">
        <f t="shared" si="20"/>
        <v>0</v>
      </c>
      <c r="I110" s="77">
        <f t="shared" si="20"/>
        <v>0</v>
      </c>
      <c r="J110" s="77">
        <f t="shared" si="20"/>
        <v>0</v>
      </c>
      <c r="K110" s="77">
        <f t="shared" si="20"/>
        <v>0</v>
      </c>
      <c r="L110" s="77"/>
      <c r="M110" s="87"/>
    </row>
    <row r="111" spans="1:13" x14ac:dyDescent="0.25">
      <c r="M111" s="34"/>
    </row>
    <row r="112" spans="1:13" ht="13" x14ac:dyDescent="0.3">
      <c r="M112" s="30"/>
    </row>
    <row r="113" spans="13:13" x14ac:dyDescent="0.25">
      <c r="M113" s="34"/>
    </row>
    <row r="114" spans="13:13" x14ac:dyDescent="0.25">
      <c r="M114" s="34"/>
    </row>
    <row r="115" spans="13:13" ht="13" x14ac:dyDescent="0.3">
      <c r="M115" s="30"/>
    </row>
    <row r="116" spans="13:13" ht="13" x14ac:dyDescent="0.3">
      <c r="M116" s="30"/>
    </row>
    <row r="117" spans="13:13" ht="13" x14ac:dyDescent="0.3">
      <c r="M117" s="30"/>
    </row>
    <row r="118" spans="13:13" x14ac:dyDescent="0.25">
      <c r="M118" s="34"/>
    </row>
    <row r="119" spans="13:13" x14ac:dyDescent="0.25">
      <c r="M119" s="34"/>
    </row>
    <row r="120" spans="13:13" ht="13" x14ac:dyDescent="0.3">
      <c r="M120" s="30"/>
    </row>
    <row r="121" spans="13:13" ht="13" x14ac:dyDescent="0.3">
      <c r="M121" s="30"/>
    </row>
    <row r="122" spans="13:13" ht="13" x14ac:dyDescent="0.3">
      <c r="M122" s="30"/>
    </row>
    <row r="123" spans="13:13" x14ac:dyDescent="0.25">
      <c r="M123" s="34"/>
    </row>
    <row r="124" spans="13:13" x14ac:dyDescent="0.25">
      <c r="M124" s="34"/>
    </row>
    <row r="125" spans="13:13" ht="13" x14ac:dyDescent="0.3">
      <c r="M125" s="30"/>
    </row>
    <row r="126" spans="13:13" ht="13" x14ac:dyDescent="0.3">
      <c r="M126" s="30"/>
    </row>
    <row r="127" spans="13:13" ht="13" x14ac:dyDescent="0.3">
      <c r="M127" s="30"/>
    </row>
    <row r="128" spans="13:13" x14ac:dyDescent="0.25">
      <c r="M128" s="34"/>
    </row>
    <row r="129" spans="13:13" x14ac:dyDescent="0.25">
      <c r="M129" s="34"/>
    </row>
    <row r="130" spans="13:13" ht="13" x14ac:dyDescent="0.3">
      <c r="M130" s="30"/>
    </row>
    <row r="131" spans="13:13" ht="13" x14ac:dyDescent="0.3">
      <c r="M131" s="30"/>
    </row>
    <row r="132" spans="13:13" ht="13" x14ac:dyDescent="0.3">
      <c r="M132" s="30"/>
    </row>
    <row r="133" spans="13:13" x14ac:dyDescent="0.25">
      <c r="M133" s="34"/>
    </row>
    <row r="134" spans="13:13" x14ac:dyDescent="0.25">
      <c r="M134" s="34"/>
    </row>
    <row r="135" spans="13:13" ht="13" x14ac:dyDescent="0.3">
      <c r="M135" s="30"/>
    </row>
  </sheetData>
  <phoneticPr fontId="0" type="noConversion"/>
  <pageMargins left="0.7" right="0.7" top="0.75" bottom="0.75" header="0.3" footer="0.3"/>
  <pageSetup paperSize="5" scale="89" fitToHeight="0" orientation="landscape" r:id="rId1"/>
  <headerFooter>
    <oddHeader>&amp;L&amp;"Times New Roman,Italic"VA-NAMA003-25&amp;R&amp;"Times New Roman,Italic"APPENDIX 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H54"/>
  <sheetViews>
    <sheetView showGridLines="0" view="pageLayout" zoomScale="70" zoomScaleNormal="80" zoomScaleSheetLayoutView="90" zoomScalePageLayoutView="70" workbookViewId="0">
      <selection activeCell="A5" sqref="A5"/>
    </sheetView>
  </sheetViews>
  <sheetFormatPr defaultColWidth="9.26953125" defaultRowHeight="12.5" x14ac:dyDescent="0.25"/>
  <cols>
    <col min="1" max="1" width="45.54296875" style="2" customWidth="1"/>
    <col min="2" max="2" width="11.54296875" style="2" customWidth="1"/>
    <col min="3" max="3" width="11.453125" style="2" customWidth="1"/>
    <col min="4" max="5" width="11.7265625" style="2" customWidth="1"/>
    <col min="6" max="6" width="11.453125" style="2" customWidth="1"/>
    <col min="7" max="8" width="10.7265625" style="2" customWidth="1"/>
    <col min="9" max="9" width="12.453125" style="2" customWidth="1"/>
    <col min="10" max="11" width="10.26953125" style="2" customWidth="1"/>
    <col min="12" max="12" width="11" style="2" customWidth="1"/>
    <col min="13" max="16384" width="9.26953125" style="2"/>
  </cols>
  <sheetData>
    <row r="1" spans="1:13" ht="15.5" x14ac:dyDescent="0.35">
      <c r="A1" s="13" t="s">
        <v>114</v>
      </c>
      <c r="B1" s="13"/>
    </row>
    <row r="3" spans="1:13" x14ac:dyDescent="0.25">
      <c r="A3" s="1" t="s">
        <v>0</v>
      </c>
    </row>
    <row r="5" spans="1:13" customFormat="1" ht="13" x14ac:dyDescent="0.3">
      <c r="A5" s="6" t="s">
        <v>95</v>
      </c>
      <c r="B5" s="1"/>
      <c r="C5" s="1"/>
      <c r="D5" s="1"/>
      <c r="E5" s="1"/>
      <c r="F5" s="2"/>
      <c r="G5" s="2"/>
      <c r="H5" s="2"/>
      <c r="I5" s="2"/>
      <c r="J5" s="2"/>
    </row>
    <row r="6" spans="1:13" customFormat="1" x14ac:dyDescent="0.25">
      <c r="A6" s="11"/>
      <c r="B6" s="2"/>
      <c r="C6" s="2"/>
      <c r="D6" s="2"/>
      <c r="E6" s="2"/>
      <c r="F6" s="2"/>
      <c r="G6" s="2"/>
      <c r="H6" s="2"/>
      <c r="I6" s="2"/>
      <c r="J6" s="2"/>
    </row>
    <row r="8" spans="1:13" s="5" customFormat="1" ht="13" x14ac:dyDescent="0.3">
      <c r="A8" s="8" t="s">
        <v>61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33"/>
    </row>
    <row r="9" spans="1:13" s="5" customFormat="1" ht="13" x14ac:dyDescent="0.3">
      <c r="A9" s="16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ht="13" x14ac:dyDescent="0.3">
      <c r="A10" s="8" t="s">
        <v>62</v>
      </c>
      <c r="B10" s="4" t="s">
        <v>63</v>
      </c>
      <c r="C10" s="4">
        <v>2026</v>
      </c>
      <c r="D10" s="4">
        <f>+C10+1</f>
        <v>2027</v>
      </c>
      <c r="E10" s="4">
        <f t="shared" ref="E10:L10" si="0">D10+1</f>
        <v>2028</v>
      </c>
      <c r="F10" s="4">
        <f t="shared" si="0"/>
        <v>2029</v>
      </c>
      <c r="G10" s="4">
        <f t="shared" si="0"/>
        <v>2030</v>
      </c>
      <c r="H10" s="4">
        <f t="shared" si="0"/>
        <v>2031</v>
      </c>
      <c r="I10" s="4">
        <f t="shared" si="0"/>
        <v>2032</v>
      </c>
      <c r="J10" s="4">
        <f t="shared" si="0"/>
        <v>2033</v>
      </c>
      <c r="K10" s="4">
        <f t="shared" si="0"/>
        <v>2034</v>
      </c>
      <c r="L10" s="4">
        <f t="shared" si="0"/>
        <v>2035</v>
      </c>
    </row>
    <row r="11" spans="1:13" x14ac:dyDescent="0.25">
      <c r="A11" s="2" t="s">
        <v>49</v>
      </c>
      <c r="B11" s="41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5"/>
    </row>
    <row r="12" spans="1:13" x14ac:dyDescent="0.25">
      <c r="A12" s="2" t="s">
        <v>45</v>
      </c>
      <c r="B12" s="41"/>
      <c r="C12" s="42"/>
      <c r="D12" s="41"/>
      <c r="E12" s="41"/>
      <c r="F12" s="41"/>
      <c r="G12" s="41"/>
      <c r="H12" s="41"/>
      <c r="I12" s="42"/>
      <c r="J12" s="42"/>
      <c r="K12" s="42"/>
      <c r="L12" s="42"/>
      <c r="M12" s="15"/>
    </row>
    <row r="13" spans="1:13" x14ac:dyDescent="0.25">
      <c r="A13" s="2" t="s">
        <v>46</v>
      </c>
      <c r="B13" s="41"/>
      <c r="C13" s="42"/>
      <c r="D13" s="41"/>
      <c r="E13" s="41"/>
      <c r="F13" s="41"/>
      <c r="G13" s="41"/>
      <c r="H13" s="41"/>
      <c r="I13" s="42"/>
      <c r="J13" s="42"/>
      <c r="K13" s="42"/>
      <c r="L13" s="42"/>
    </row>
    <row r="14" spans="1:13" x14ac:dyDescent="0.25">
      <c r="A14" s="2" t="s">
        <v>64</v>
      </c>
      <c r="B14" s="41"/>
      <c r="C14" s="42"/>
      <c r="D14" s="41"/>
      <c r="E14" s="41"/>
      <c r="F14" s="41"/>
      <c r="G14" s="41"/>
      <c r="H14" s="41"/>
      <c r="I14" s="42"/>
      <c r="J14" s="42"/>
      <c r="K14" s="42"/>
      <c r="L14" s="42"/>
      <c r="M14" s="15"/>
    </row>
    <row r="15" spans="1:13" x14ac:dyDescent="0.25">
      <c r="A15" s="15" t="s">
        <v>3</v>
      </c>
      <c r="B15" s="41"/>
      <c r="C15" s="42"/>
      <c r="D15" s="41"/>
      <c r="E15" s="41"/>
      <c r="F15" s="41"/>
      <c r="G15" s="41"/>
      <c r="H15" s="41"/>
      <c r="I15" s="42"/>
      <c r="J15" s="42"/>
      <c r="K15" s="42"/>
      <c r="L15" s="42"/>
      <c r="M15" s="15"/>
    </row>
    <row r="16" spans="1:13" x14ac:dyDescent="0.25">
      <c r="B16" s="43"/>
      <c r="C16" s="43"/>
      <c r="D16" s="44"/>
      <c r="E16" s="44"/>
      <c r="F16" s="44"/>
      <c r="G16" s="44"/>
      <c r="H16" s="44"/>
      <c r="I16" s="43"/>
      <c r="J16" s="43"/>
      <c r="K16" s="43"/>
      <c r="L16" s="43"/>
    </row>
    <row r="17" spans="1:138" ht="13" x14ac:dyDescent="0.3">
      <c r="A17" s="3" t="s">
        <v>65</v>
      </c>
      <c r="B17" s="77">
        <f>SUM(B11:B15)</f>
        <v>0</v>
      </c>
      <c r="C17" s="77">
        <f t="shared" ref="C17:L17" si="1">SUM(C11:C15)</f>
        <v>0</v>
      </c>
      <c r="D17" s="77">
        <f t="shared" si="1"/>
        <v>0</v>
      </c>
      <c r="E17" s="77">
        <f t="shared" si="1"/>
        <v>0</v>
      </c>
      <c r="F17" s="77">
        <f t="shared" si="1"/>
        <v>0</v>
      </c>
      <c r="G17" s="77">
        <f t="shared" si="1"/>
        <v>0</v>
      </c>
      <c r="H17" s="77">
        <f t="shared" si="1"/>
        <v>0</v>
      </c>
      <c r="I17" s="77">
        <f t="shared" si="1"/>
        <v>0</v>
      </c>
      <c r="J17" s="77">
        <f t="shared" si="1"/>
        <v>0</v>
      </c>
      <c r="K17" s="77">
        <f t="shared" si="1"/>
        <v>0</v>
      </c>
      <c r="L17" s="77">
        <f t="shared" si="1"/>
        <v>0</v>
      </c>
    </row>
    <row r="18" spans="1:138" x14ac:dyDescent="0.25">
      <c r="B18" s="43"/>
      <c r="C18" s="43"/>
      <c r="D18" s="44"/>
      <c r="E18" s="44"/>
      <c r="F18" s="44"/>
      <c r="G18" s="44"/>
      <c r="H18" s="44"/>
      <c r="I18" s="43"/>
      <c r="J18" s="43"/>
      <c r="K18" s="43"/>
      <c r="L18" s="43"/>
    </row>
    <row r="19" spans="1:138" ht="13" x14ac:dyDescent="0.3">
      <c r="A19" s="8" t="s">
        <v>66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</row>
    <row r="20" spans="1:138" x14ac:dyDescent="0.25">
      <c r="A20" s="2" t="s">
        <v>67</v>
      </c>
      <c r="B20" s="42"/>
      <c r="C20" s="42"/>
      <c r="D20" s="41"/>
      <c r="E20" s="41"/>
      <c r="F20" s="41"/>
      <c r="G20" s="41"/>
      <c r="H20" s="41"/>
      <c r="I20" s="42"/>
      <c r="J20" s="42"/>
      <c r="K20" s="42"/>
      <c r="L20" s="42"/>
    </row>
    <row r="21" spans="1:138" x14ac:dyDescent="0.25">
      <c r="A21" s="15" t="s">
        <v>68</v>
      </c>
      <c r="B21" s="42"/>
      <c r="C21" s="42"/>
      <c r="D21" s="41"/>
      <c r="E21" s="41"/>
      <c r="F21" s="41"/>
      <c r="G21" s="41"/>
      <c r="H21" s="41"/>
      <c r="I21" s="42"/>
      <c r="J21" s="42"/>
      <c r="K21" s="42"/>
      <c r="L21" s="42"/>
    </row>
    <row r="22" spans="1:138" x14ac:dyDescent="0.25">
      <c r="A22" s="33" t="s">
        <v>69</v>
      </c>
      <c r="B22" s="42"/>
      <c r="C22" s="42"/>
      <c r="D22" s="41"/>
      <c r="E22" s="41"/>
      <c r="F22" s="41"/>
      <c r="G22" s="41"/>
      <c r="H22" s="41"/>
      <c r="I22" s="42"/>
      <c r="J22" s="42"/>
      <c r="K22" s="42"/>
      <c r="L22" s="42"/>
    </row>
    <row r="23" spans="1:138" x14ac:dyDescent="0.25">
      <c r="A23" s="89" t="s">
        <v>2</v>
      </c>
      <c r="B23" s="42"/>
      <c r="C23" s="42"/>
      <c r="D23" s="41"/>
      <c r="E23" s="41"/>
      <c r="F23" s="41"/>
      <c r="G23" s="41"/>
      <c r="H23" s="41"/>
      <c r="I23" s="42"/>
      <c r="J23" s="42"/>
      <c r="K23" s="42"/>
      <c r="L23" s="42"/>
    </row>
    <row r="24" spans="1:138" x14ac:dyDescent="0.25">
      <c r="B24" s="43"/>
      <c r="C24" s="43"/>
      <c r="D24" s="44"/>
      <c r="E24" s="44"/>
      <c r="F24" s="44"/>
      <c r="G24" s="44"/>
      <c r="H24" s="44"/>
      <c r="I24" s="43"/>
      <c r="J24" s="43"/>
      <c r="K24" s="43"/>
      <c r="L24" s="43"/>
    </row>
    <row r="25" spans="1:138" ht="13" x14ac:dyDescent="0.3">
      <c r="A25" s="3" t="s">
        <v>70</v>
      </c>
      <c r="B25" s="77">
        <f>SUM(B20:B23)</f>
        <v>0</v>
      </c>
      <c r="C25" s="77">
        <f>SUM(C20:C23)</f>
        <v>0</v>
      </c>
      <c r="D25" s="77">
        <f>SUM(D20:D23)</f>
        <v>0</v>
      </c>
      <c r="E25" s="77">
        <f t="shared" ref="E25:L25" si="2">SUM(E20:E23)</f>
        <v>0</v>
      </c>
      <c r="F25" s="77">
        <f t="shared" si="2"/>
        <v>0</v>
      </c>
      <c r="G25" s="77">
        <f t="shared" si="2"/>
        <v>0</v>
      </c>
      <c r="H25" s="77">
        <f t="shared" si="2"/>
        <v>0</v>
      </c>
      <c r="I25" s="77">
        <f t="shared" si="2"/>
        <v>0</v>
      </c>
      <c r="J25" s="77">
        <f>SUM(J20:J23)</f>
        <v>0</v>
      </c>
      <c r="K25" s="77">
        <f t="shared" si="2"/>
        <v>0</v>
      </c>
      <c r="L25" s="77">
        <f t="shared" si="2"/>
        <v>0</v>
      </c>
    </row>
    <row r="26" spans="1:138" x14ac:dyDescent="0.25">
      <c r="B26" s="43"/>
      <c r="C26" s="43"/>
      <c r="D26" s="44"/>
      <c r="E26" s="44"/>
      <c r="F26" s="44"/>
      <c r="G26" s="44"/>
      <c r="H26" s="44"/>
      <c r="I26" s="43"/>
      <c r="J26" s="43"/>
      <c r="K26" s="43"/>
      <c r="L26" s="43"/>
      <c r="O26" s="15" t="s">
        <v>85</v>
      </c>
    </row>
    <row r="27" spans="1:138" ht="13" x14ac:dyDescent="0.3">
      <c r="A27" s="8" t="s">
        <v>71</v>
      </c>
      <c r="B27" s="45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pans="1:138" s="46" customFormat="1" x14ac:dyDescent="0.25">
      <c r="A28" s="90" t="s">
        <v>115</v>
      </c>
      <c r="B28" s="60"/>
      <c r="C28" s="60"/>
      <c r="D28" s="61"/>
      <c r="E28" s="61"/>
      <c r="F28" s="61"/>
      <c r="G28" s="61"/>
      <c r="H28" s="61"/>
      <c r="I28" s="61"/>
      <c r="J28" s="61"/>
      <c r="K28" s="61"/>
      <c r="L28" s="6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s="46" customFormat="1" x14ac:dyDescent="0.25">
      <c r="A29" s="90" t="s">
        <v>117</v>
      </c>
      <c r="B29" s="60"/>
      <c r="C29" s="60"/>
      <c r="D29" s="61"/>
      <c r="E29" s="61"/>
      <c r="F29" s="61"/>
      <c r="G29" s="61"/>
      <c r="H29" s="61"/>
      <c r="I29" s="61"/>
      <c r="J29" s="61"/>
      <c r="K29" s="61"/>
      <c r="L29" s="6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s="46" customFormat="1" x14ac:dyDescent="0.25">
      <c r="A30" s="90" t="s">
        <v>116</v>
      </c>
      <c r="B30" s="60"/>
      <c r="C30" s="60"/>
      <c r="D30" s="61"/>
      <c r="E30" s="61"/>
      <c r="F30" s="61"/>
      <c r="G30" s="61"/>
      <c r="H30" s="61"/>
      <c r="I30" s="61"/>
      <c r="J30" s="61"/>
      <c r="K30" s="61"/>
      <c r="L30" s="6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x14ac:dyDescent="0.25">
      <c r="A31" s="90" t="s">
        <v>77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38" s="46" customFormat="1" x14ac:dyDescent="0.25">
      <c r="A32" s="90" t="s">
        <v>72</v>
      </c>
      <c r="B32" s="60"/>
      <c r="C32" s="60"/>
      <c r="D32" s="61"/>
      <c r="E32" s="61"/>
      <c r="F32" s="61"/>
      <c r="G32" s="61"/>
      <c r="H32" s="61"/>
      <c r="I32" s="61"/>
      <c r="J32" s="61"/>
      <c r="K32" s="61"/>
      <c r="L32" s="6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s="46" customFormat="1" x14ac:dyDescent="0.25">
      <c r="A33" s="90" t="s">
        <v>1</v>
      </c>
      <c r="B33" s="60"/>
      <c r="C33" s="60"/>
      <c r="D33" s="61"/>
      <c r="E33" s="61"/>
      <c r="F33" s="61"/>
      <c r="G33" s="61"/>
      <c r="H33" s="61"/>
      <c r="I33" s="61"/>
      <c r="J33" s="61"/>
      <c r="K33" s="61"/>
      <c r="L33" s="6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s="46" customFormat="1" x14ac:dyDescent="0.25">
      <c r="A34" s="90" t="s">
        <v>4</v>
      </c>
      <c r="B34" s="60"/>
      <c r="C34" s="60"/>
      <c r="D34" s="61"/>
      <c r="E34" s="61"/>
      <c r="F34" s="61"/>
      <c r="G34" s="61"/>
      <c r="H34" s="61"/>
      <c r="I34" s="61"/>
      <c r="J34" s="61"/>
      <c r="K34" s="61"/>
      <c r="L34" s="6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s="46" customFormat="1" x14ac:dyDescent="0.25">
      <c r="A35" s="90" t="s">
        <v>5</v>
      </c>
      <c r="B35" s="60"/>
      <c r="C35" s="60"/>
      <c r="D35" s="61"/>
      <c r="E35" s="61"/>
      <c r="F35" s="61"/>
      <c r="G35" s="61"/>
      <c r="H35" s="61"/>
      <c r="I35" s="61"/>
      <c r="J35" s="61"/>
      <c r="K35" s="61"/>
      <c r="L35" s="6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</row>
    <row r="36" spans="1:138" s="46" customFormat="1" x14ac:dyDescent="0.25">
      <c r="A36" s="91" t="s">
        <v>2</v>
      </c>
      <c r="B36" s="42"/>
      <c r="C36" s="42"/>
      <c r="D36" s="67"/>
      <c r="E36" s="67"/>
      <c r="F36" s="67"/>
      <c r="G36" s="67"/>
      <c r="H36" s="67"/>
      <c r="I36" s="42"/>
      <c r="J36" s="42"/>
      <c r="K36" s="42"/>
      <c r="L36" s="4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</row>
    <row r="37" spans="1:138" s="46" customFormat="1" x14ac:dyDescent="0.25">
      <c r="A37" s="90" t="s">
        <v>2</v>
      </c>
      <c r="B37" s="42"/>
      <c r="C37" s="42"/>
      <c r="D37" s="41"/>
      <c r="E37" s="41"/>
      <c r="F37" s="41"/>
      <c r="G37" s="41"/>
      <c r="H37" s="41"/>
      <c r="I37" s="42"/>
      <c r="J37" s="42"/>
      <c r="K37" s="42"/>
      <c r="L37" s="4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</row>
    <row r="38" spans="1:138" customFormat="1" x14ac:dyDescent="0.25">
      <c r="A38" s="31"/>
      <c r="B38" s="36"/>
      <c r="C38" s="36"/>
      <c r="D38" s="47"/>
      <c r="E38" s="47"/>
      <c r="F38" s="47"/>
      <c r="G38" s="47"/>
      <c r="H38" s="47"/>
      <c r="I38" s="36"/>
      <c r="J38" s="36"/>
      <c r="K38" s="36"/>
      <c r="L38" s="36"/>
    </row>
    <row r="39" spans="1:138" ht="13" x14ac:dyDescent="0.3">
      <c r="A39" s="12" t="s">
        <v>73</v>
      </c>
      <c r="B39" s="77">
        <f t="shared" ref="B39:L39" si="3">SUM(B31:B37)</f>
        <v>0</v>
      </c>
      <c r="C39" s="77">
        <f t="shared" si="3"/>
        <v>0</v>
      </c>
      <c r="D39" s="77">
        <f t="shared" si="3"/>
        <v>0</v>
      </c>
      <c r="E39" s="77">
        <f t="shared" si="3"/>
        <v>0</v>
      </c>
      <c r="F39" s="77">
        <f t="shared" si="3"/>
        <v>0</v>
      </c>
      <c r="G39" s="77">
        <f t="shared" si="3"/>
        <v>0</v>
      </c>
      <c r="H39" s="77">
        <f t="shared" si="3"/>
        <v>0</v>
      </c>
      <c r="I39" s="77">
        <f t="shared" si="3"/>
        <v>0</v>
      </c>
      <c r="J39" s="77">
        <f t="shared" si="3"/>
        <v>0</v>
      </c>
      <c r="K39" s="77">
        <f t="shared" si="3"/>
        <v>0</v>
      </c>
      <c r="L39" s="77">
        <f t="shared" si="3"/>
        <v>0</v>
      </c>
    </row>
    <row r="40" spans="1:138" x14ac:dyDescent="0.25">
      <c r="B40" s="43"/>
      <c r="C40" s="43"/>
      <c r="D40" s="44"/>
      <c r="E40" s="44"/>
      <c r="F40" s="44"/>
      <c r="G40" s="44"/>
      <c r="H40" s="44"/>
      <c r="I40" s="44"/>
      <c r="J40" s="44"/>
      <c r="K40" s="44"/>
      <c r="L40" s="44"/>
    </row>
    <row r="41" spans="1:138" ht="13" x14ac:dyDescent="0.3">
      <c r="A41" s="3" t="s">
        <v>74</v>
      </c>
      <c r="B41" s="77">
        <f t="shared" ref="B41:L41" si="4">B17+B25+B39</f>
        <v>0</v>
      </c>
      <c r="C41" s="77">
        <f t="shared" si="4"/>
        <v>0</v>
      </c>
      <c r="D41" s="77">
        <f t="shared" si="4"/>
        <v>0</v>
      </c>
      <c r="E41" s="77">
        <f t="shared" si="4"/>
        <v>0</v>
      </c>
      <c r="F41" s="77">
        <f t="shared" si="4"/>
        <v>0</v>
      </c>
      <c r="G41" s="77">
        <f t="shared" si="4"/>
        <v>0</v>
      </c>
      <c r="H41" s="77">
        <f t="shared" si="4"/>
        <v>0</v>
      </c>
      <c r="I41" s="77">
        <f t="shared" si="4"/>
        <v>0</v>
      </c>
      <c r="J41" s="77">
        <f t="shared" si="4"/>
        <v>0</v>
      </c>
      <c r="K41" s="77">
        <f t="shared" si="4"/>
        <v>0</v>
      </c>
      <c r="L41" s="77">
        <f t="shared" si="4"/>
        <v>0</v>
      </c>
    </row>
    <row r="42" spans="1:138" x14ac:dyDescent="0.25"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54" spans="1:1" x14ac:dyDescent="0.25">
      <c r="A54" s="15"/>
    </row>
  </sheetData>
  <phoneticPr fontId="0" type="noConversion"/>
  <pageMargins left="0.75" right="0.75" top="1" bottom="1" header="0.5" footer="0.5"/>
  <pageSetup scale="72" fitToHeight="0" orientation="landscape" r:id="rId1"/>
  <headerFooter alignWithMargins="0">
    <oddHeader>&amp;L&amp;"Times New Roman,Italic"VA-NAMA003-25&amp;R&amp;"Times New Roman,Italic"APPENDIX 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B20"/>
  <sheetViews>
    <sheetView showGridLines="0" view="pageLayout" zoomScale="80" zoomScaleNormal="80" zoomScaleSheetLayoutView="100" zoomScalePageLayoutView="80" workbookViewId="0">
      <selection activeCell="A5" sqref="A5"/>
    </sheetView>
  </sheetViews>
  <sheetFormatPr defaultColWidth="9.26953125" defaultRowHeight="12.5" x14ac:dyDescent="0.25"/>
  <cols>
    <col min="1" max="1" width="40.453125" style="2" customWidth="1"/>
    <col min="2" max="2" width="70.453125" style="2" customWidth="1"/>
    <col min="3" max="16384" width="9.26953125" style="2"/>
  </cols>
  <sheetData>
    <row r="1" spans="1:132" ht="15.5" x14ac:dyDescent="0.35">
      <c r="A1" s="13" t="s">
        <v>75</v>
      </c>
    </row>
    <row r="3" spans="1:132" x14ac:dyDescent="0.25">
      <c r="A3" s="1" t="s">
        <v>0</v>
      </c>
    </row>
    <row r="5" spans="1:132" customFormat="1" ht="13" x14ac:dyDescent="0.3">
      <c r="A5" s="6" t="s">
        <v>95</v>
      </c>
      <c r="B5" s="1"/>
      <c r="C5" s="2"/>
      <c r="D5" s="2"/>
      <c r="E5" s="2"/>
    </row>
    <row r="6" spans="1:132" customFormat="1" x14ac:dyDescent="0.25">
      <c r="A6" s="11"/>
      <c r="B6" s="2"/>
      <c r="C6" s="2"/>
      <c r="D6" s="2"/>
      <c r="E6" s="2"/>
    </row>
    <row r="8" spans="1:132" ht="13" x14ac:dyDescent="0.3">
      <c r="A8" s="88" t="s">
        <v>66</v>
      </c>
      <c r="B8" s="17"/>
    </row>
    <row r="9" spans="1:132" s="48" customFormat="1" ht="70.150000000000006" customHeight="1" x14ac:dyDescent="0.25">
      <c r="A9" s="49" t="s">
        <v>2</v>
      </c>
      <c r="B9" s="76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</row>
    <row r="10" spans="1:132" ht="13" x14ac:dyDescent="0.3">
      <c r="A10" s="8" t="s">
        <v>71</v>
      </c>
      <c r="B10" s="4"/>
    </row>
    <row r="11" spans="1:132" s="48" customFormat="1" ht="70.150000000000006" customHeight="1" x14ac:dyDescent="0.25">
      <c r="A11" s="49" t="s">
        <v>115</v>
      </c>
      <c r="B11" s="76" t="s">
        <v>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</row>
    <row r="12" spans="1:132" s="48" customFormat="1" ht="70.150000000000006" customHeight="1" x14ac:dyDescent="0.25">
      <c r="A12" s="49" t="s">
        <v>117</v>
      </c>
      <c r="B12" s="68" t="s">
        <v>78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</row>
    <row r="13" spans="1:132" s="48" customFormat="1" ht="70.150000000000006" customHeight="1" x14ac:dyDescent="0.25">
      <c r="A13" s="75" t="s">
        <v>116</v>
      </c>
      <c r="B13" s="76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</row>
    <row r="14" spans="1:132" s="48" customFormat="1" ht="70.150000000000006" customHeight="1" x14ac:dyDescent="0.25">
      <c r="A14" s="49" t="s">
        <v>77</v>
      </c>
      <c r="B14" s="68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</row>
    <row r="15" spans="1:132" s="48" customFormat="1" ht="70.150000000000006" customHeight="1" x14ac:dyDescent="0.25">
      <c r="A15" s="49" t="s">
        <v>72</v>
      </c>
      <c r="B15" s="76" t="s">
        <v>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</row>
    <row r="16" spans="1:132" s="48" customFormat="1" ht="70.150000000000006" customHeight="1" x14ac:dyDescent="0.25">
      <c r="A16" s="75" t="s">
        <v>1</v>
      </c>
      <c r="B16" s="68" t="s">
        <v>78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</row>
    <row r="17" spans="1:132" s="48" customFormat="1" ht="70.150000000000006" customHeight="1" x14ac:dyDescent="0.25">
      <c r="A17" s="75" t="s">
        <v>4</v>
      </c>
      <c r="B17" s="68" t="s">
        <v>78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</row>
    <row r="18" spans="1:132" s="48" customFormat="1" ht="70.150000000000006" customHeight="1" x14ac:dyDescent="0.25">
      <c r="A18" s="49" t="s">
        <v>5</v>
      </c>
      <c r="B18" s="68" t="s">
        <v>78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</row>
    <row r="19" spans="1:132" s="48" customFormat="1" ht="70.150000000000006" customHeight="1" x14ac:dyDescent="0.25">
      <c r="A19" s="75" t="s">
        <v>2</v>
      </c>
      <c r="B19" s="68" t="s">
        <v>78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</row>
    <row r="20" spans="1:132" ht="79.5" customHeight="1" x14ac:dyDescent="0.25">
      <c r="A20" s="50" t="s">
        <v>2</v>
      </c>
      <c r="B20" s="69" t="s">
        <v>6</v>
      </c>
    </row>
  </sheetData>
  <phoneticPr fontId="0" type="noConversion"/>
  <pageMargins left="0.75" right="0.75" top="1" bottom="1" header="0.5" footer="0.5"/>
  <pageSetup scale="80" fitToHeight="0" orientation="portrait" r:id="rId1"/>
  <headerFooter alignWithMargins="0">
    <oddHeader>&amp;L&amp;"Times New Roman,Italic"VA-NAMA003-25&amp;R&amp;"Times New Roman,Italic"APPENDIX 8</oddHeader>
  </headerFooter>
</worksheet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Income Statement Sample</vt:lpstr>
      <vt:lpstr>Income Statement Assumptions</vt:lpstr>
      <vt:lpstr>Operating Assumptions Sample</vt:lpstr>
      <vt:lpstr>Cash Flow Statement Form</vt:lpstr>
      <vt:lpstr>Cash Flow Statement Assumptions</vt:lpstr>
      <vt:lpstr>'Cash Flow Statement Assumptions'!Print_Area</vt:lpstr>
      <vt:lpstr>'Cash Flow Statement Form'!Print_Area</vt:lpstr>
      <vt:lpstr>'Income Statement Assumptions'!Print_Area</vt:lpstr>
      <vt:lpstr>'Income Statement Sample'!Print_Area</vt:lpstr>
      <vt:lpstr>'Operating Assumptions Sample'!Print_Area</vt:lpstr>
      <vt:lpstr>'Cash Flow Statement Assumptions'!Print_Titles</vt:lpstr>
      <vt:lpstr>'Cash Flow Statement Form'!Print_Titles</vt:lpstr>
      <vt:lpstr>'Income Statement Assumptions'!Print_Titles</vt:lpstr>
      <vt:lpstr>'Income Statement Sample'!Print_Titles</vt:lpstr>
      <vt:lpstr>'Operating Assumptions Sample'!Print_Titles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VA-NAMA003-25-Appendix_8</dc:title>
  <dc:subject/>
  <dc:creator/>
  <cp:keywords>VA-NAMA003-25-Appendix_8</cp:keywords>
  <dc:description/>
  <cp:lastModifiedBy/>
  <cp:revision>1</cp:revision>
  <dcterms:created xsi:type="dcterms:W3CDTF">2025-06-03T00:15:45Z</dcterms:created>
  <dcterms:modified xsi:type="dcterms:W3CDTF">2025-06-03T00:17:37Z</dcterms:modified>
  <cp:category>VA-NAMA003-25-Appendix_8</cp:category>
  <cp:contentStatus/>
</cp:coreProperties>
</file>