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codeName="ThisWorkbook"/>
  <mc:AlternateContent xmlns:mc="http://schemas.openxmlformats.org/markup-compatibility/2006">
    <mc:Choice Requires="x15">
      <x15ac:absPath xmlns:x15ac="http://schemas.microsoft.com/office/spreadsheetml/2010/11/ac" url="https://doimspp.sharepoint.com/sites/nps-grte-business-resources/Shared Documents/BUS/CUA/02 CUA Admin &amp; Operations/2024 CUA Admin &amp; Ops/2023 Annual Report Forms/"/>
    </mc:Choice>
  </mc:AlternateContent>
  <xr:revisionPtr revIDLastSave="50" documentId="13_ncr:1_{B3424EAF-2B99-4FC7-A426-5E969C0A545E}" xr6:coauthVersionLast="47" xr6:coauthVersionMax="47" xr10:uidLastSave="{20476255-B152-418C-B46C-0764B61EEC05}"/>
  <workbookProtection workbookAlgorithmName="SHA-512" workbookHashValue="dACxKxNmhcmtQphvgcvu6DliYUTYqR/o6TYTECcBr/LS2+cYRde+11HEJsbUXKcyBv3GjSnQeKSfyei1f73gxg==" workbookSaltValue="gBR10f1e7sCAbKpnxQSRCQ==" workbookSpinCount="100000" lockStructure="1"/>
  <bookViews>
    <workbookView xWindow="-28920" yWindow="-4815" windowWidth="29040" windowHeight="15840" xr2:uid="{00000000-000D-0000-FFFF-FFFF00000000}"/>
  </bookViews>
  <sheets>
    <sheet name="CUA Fee Calculator" sheetId="4" r:id="rId1"/>
    <sheet name="Instructions &amp; Examples" sheetId="7" r:id="rId2"/>
    <sheet name="Lists" sheetId="6" state="hidden"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4" i="4" l="1"/>
  <c r="D14" i="4"/>
  <c r="C14" i="4"/>
  <c r="C16" i="4" l="1"/>
  <c r="D16" i="4"/>
  <c r="F16" i="4"/>
  <c r="C18" i="4" l="1"/>
  <c r="C20" i="4" s="1"/>
  <c r="D20" i="4" s="1"/>
</calcChain>
</file>

<file path=xl/sharedStrings.xml><?xml version="1.0" encoding="utf-8"?>
<sst xmlns="http://schemas.openxmlformats.org/spreadsheetml/2006/main" count="42" uniqueCount="41">
  <si>
    <t>Grand Teton National Park</t>
  </si>
  <si>
    <t>Over $500,000.01</t>
  </si>
  <si>
    <t>Grand Teton Business Resources</t>
  </si>
  <si>
    <t>Total CUA Fee:</t>
  </si>
  <si>
    <t>Annual Fee Credit:</t>
  </si>
  <si>
    <t>CUA Fee by Tier:</t>
  </si>
  <si>
    <t>CUA Percent by Tier:</t>
  </si>
  <si>
    <t>Percentage Tiers:</t>
  </si>
  <si>
    <t>National Park Service U.S. Department of the Interior</t>
  </si>
  <si>
    <t xml:space="preserve">$250,000.01 to $500,000.00 </t>
  </si>
  <si>
    <t>Total CUA Fee Due:</t>
  </si>
  <si>
    <t>Business Name:</t>
  </si>
  <si>
    <t>Gross Receipts:</t>
  </si>
  <si>
    <t>Authorizing Individual Name:</t>
  </si>
  <si>
    <t>CUA Category</t>
  </si>
  <si>
    <t>Guided Bicycle Tours</t>
  </si>
  <si>
    <t>Road Based Tours and Step-on Guide</t>
  </si>
  <si>
    <t>Auto Shuttle Service</t>
  </si>
  <si>
    <t>Hunt Outfitter</t>
  </si>
  <si>
    <t xml:space="preserve"> </t>
  </si>
  <si>
    <t xml:space="preserve"> $0.01 to $250,000.00 </t>
  </si>
  <si>
    <t>Dude Ranch Amenities</t>
  </si>
  <si>
    <t>Guided Youth Day Hiking</t>
  </si>
  <si>
    <t>Towing Service</t>
  </si>
  <si>
    <t>Transit Service</t>
  </si>
  <si>
    <t>Photography or Painting Workshops</t>
  </si>
  <si>
    <r>
      <t xml:space="preserve">Fill in Blue Cells </t>
    </r>
    <r>
      <rPr>
        <b/>
        <i/>
        <sz val="14"/>
        <rFont val="Frutiger LT Std 45 Light"/>
        <family val="2"/>
      </rPr>
      <t xml:space="preserve">Only
</t>
    </r>
    <r>
      <rPr>
        <b/>
        <sz val="14"/>
        <rFont val="Frutiger LT Std 45 Light"/>
        <family val="2"/>
      </rPr>
      <t xml:space="preserve">Do not Handwrite: Electronic </t>
    </r>
    <r>
      <rPr>
        <b/>
        <i/>
        <sz val="14"/>
        <rFont val="Frutiger LT Std 45 Light"/>
        <family val="2"/>
      </rPr>
      <t>Only</t>
    </r>
  </si>
  <si>
    <t>Payment for the "Total CUA Fee Due" must be made on-line at www.pay.gov using the "Grand Teton NP Commercial Use Authorization Management Fees" submission form. Detailed payment instructions are available in the Grand Teton National Park CUA Handbook.</t>
  </si>
  <si>
    <t>CUA Annual Report Fee Calculator</t>
  </si>
  <si>
    <r>
      <t xml:space="preserve">The Annual Report Form (OMB form 10-660) and Total CUA Fee must be submitted and payment made by: </t>
    </r>
    <r>
      <rPr>
        <b/>
        <sz val="14"/>
        <color rgb="FFFF0000"/>
        <rFont val="Frutiger LT Std 45 Light"/>
        <family val="2"/>
      </rPr>
      <t xml:space="preserve">January 31st   </t>
    </r>
    <r>
      <rPr>
        <b/>
        <sz val="14"/>
        <rFont val="Frutiger LT Std 45 Light"/>
        <family val="2"/>
      </rPr>
      <t xml:space="preserve">       </t>
    </r>
  </si>
  <si>
    <t>Instructions to Calculate Gross Receipts:</t>
  </si>
  <si>
    <r>
      <rPr>
        <b/>
        <u/>
        <sz val="12"/>
        <rFont val="Calibri"/>
        <family val="2"/>
      </rPr>
      <t>Examples of Determining Percentage of Business in GTNP and Gross Receipts:</t>
    </r>
    <r>
      <rPr>
        <sz val="12"/>
        <rFont val="Calibri"/>
        <family val="2"/>
      </rPr>
      <t xml:space="preserve"> The tour or workshop is 10 hours and costs $100 total in each scenario below.  </t>
    </r>
  </si>
  <si>
    <r>
      <rPr>
        <b/>
        <u/>
        <sz val="12"/>
        <rFont val="Calibri"/>
        <family val="2"/>
      </rPr>
      <t>Scenario 1:</t>
    </r>
    <r>
      <rPr>
        <sz val="12"/>
        <rFont val="Calibri"/>
        <family val="2"/>
      </rPr>
      <t xml:space="preserve"> If you spend 10 hours or 100% of your time inside the park conducting your tour, you will report gross receipts of $100.</t>
    </r>
  </si>
  <si>
    <r>
      <rPr>
        <b/>
        <u/>
        <sz val="12"/>
        <rFont val="Calibri"/>
        <family val="2"/>
      </rPr>
      <t xml:space="preserve">Scenario 2: </t>
    </r>
    <r>
      <rPr>
        <sz val="12"/>
        <rFont val="Calibri"/>
        <family val="2"/>
      </rPr>
      <t xml:space="preserve"> If you spent 5 hours on the Elk Refuge or Yellowstone and 5 hours conducting your tour in Grand Teton, you would report $50 in gross receipts as 50% of your time is in GTNP. </t>
    </r>
  </si>
  <si>
    <r>
      <rPr>
        <b/>
        <u/>
        <sz val="12"/>
        <rFont val="Calibri"/>
        <family val="2"/>
      </rPr>
      <t xml:space="preserve">Scenario 3: </t>
    </r>
    <r>
      <rPr>
        <sz val="12"/>
        <rFont val="Calibri"/>
        <family val="2"/>
      </rPr>
      <t xml:space="preserve"> If you spent 4 hours in the Elk Refuge, 4 hours in GTNP, and 2 hours doing prep for the tour, you would report $40 in gross receipts as 40% of the tour is spent in GTNP.</t>
    </r>
  </si>
  <si>
    <r>
      <rPr>
        <b/>
        <u/>
        <sz val="12"/>
        <rFont val="Calibri"/>
        <family val="2"/>
      </rPr>
      <t xml:space="preserve">Scenario 4: </t>
    </r>
    <r>
      <rPr>
        <sz val="12"/>
        <rFont val="Calibri"/>
        <family val="2"/>
      </rPr>
      <t>If you spent 4 hours on the Elk Refuge, and 6 hours in GTNP, but 2 hours of that was on a concessioner provided float trip or horse back ride, you would again, report $40 for the 40% of time spent in the park conducting your authorized activity, i.e., the road-based tour.</t>
    </r>
  </si>
  <si>
    <r>
      <rPr>
        <b/>
        <sz val="12"/>
        <rFont val="Calibri"/>
        <family val="2"/>
        <scheme val="minor"/>
      </rPr>
      <t>Please note</t>
    </r>
    <r>
      <rPr>
        <sz val="12"/>
        <rFont val="Calibri"/>
        <family val="2"/>
        <scheme val="minor"/>
      </rPr>
      <t xml:space="preserve"> if you are unsure that the calculations or gross receipts are correct, please contact our office at: GRTE_Business_Resources@nps.gov or (307)-739-3417. </t>
    </r>
    <r>
      <rPr>
        <b/>
        <sz val="12"/>
        <rFont val="Calibri"/>
        <family val="2"/>
        <scheme val="minor"/>
      </rPr>
      <t xml:space="preserve">It is recommended to pay the Mangement Fee with a credit card. </t>
    </r>
    <r>
      <rPr>
        <sz val="12"/>
        <rFont val="Calibri"/>
        <family val="2"/>
        <scheme val="minor"/>
      </rPr>
      <t xml:space="preserve">Debit card (ACH) transactions will not be edited or refunded via Pay.gov.   </t>
    </r>
  </si>
  <si>
    <t xml:space="preserve">Operator Notes on Gross Receipts:  </t>
  </si>
  <si>
    <t xml:space="preserve">Submit both the CUA Annual Report Form 10-660 (separate form) and CUA Fee Calculator electronically to: GRTE_Business_Resources@nps.gov </t>
  </si>
  <si>
    <r>
      <rPr>
        <b/>
        <sz val="12"/>
        <rFont val="Calibri"/>
        <family val="2"/>
      </rPr>
      <t>Only complete the Annual Report and CUA Fee Calculator once your CUA operations have totally concluded for 2023. To complete forms:</t>
    </r>
    <r>
      <rPr>
        <sz val="12"/>
        <rFont val="Calibri"/>
        <family val="2"/>
      </rPr>
      <t xml:space="preserve"> Enter the 2023 gross receipts (from line 7 of your Annual Report Form 10-660)  that are a result of providing the service authorized under this CUA on the CUA Fee Calculator worksheet and the fee calculator will automatically calculate the amount you owe. The CUA holder is responsible for maintaining accounting records that demonstrate evidence of gross receipts and required fee payment. Please note that each CUA the holder possesses should submit both a CUA Annual Report Form 10-660 (signed) and CUA Fee Calculator. The Service may audit CUA holder financial reports at any time. Gross receipts will not be made public by the Service except in accordance with law. </t>
    </r>
  </si>
  <si>
    <t>“Gross receipts” means the total amount of all revenues received from services the CUA holder is authorized to provide within Grand Teton National Park (GTNP) and the John D. Rockefeller, Jr. Memorial Parkway (JODR). Services conducted outside GTNP and JODR are not included in the gross receipts amount when calculating the assessed fee.  The gross receipts are based on the CUA activity you provide and the percentage of time you spend doing the activity inside Grand Teton National Park. Operators who hold CUAs with both Grand Teton and Yellowstone National Parks should divide their gross receipts per park according to the percentage of the total trip time spent in each park. However, commissions, fees from concierge services, or 3rd party booking sites, are to be included within Gross Receipts. The CUA Annual Report Fee Calculator form will automatically calculate the management fee you owe based on the gross receipts.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</si>
</sst>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0.0%"/>
  </numFmts>
  <fonts count="32" x14ac:knownFonts="1">
    <font>
      <sz val="10"/>
      <name val="Arial"/>
    </font>
    <font>
      <sz val="10"/>
      <name val="Arial"/>
      <family val="2"/>
    </font>
    <font>
      <b/>
      <sz val="12"/>
      <name val="Arial"/>
      <family val="2"/>
    </font>
    <font>
      <u/>
      <sz val="16"/>
      <name val="Arial"/>
      <family val="2"/>
    </font>
    <font>
      <sz val="14"/>
      <name val="Arial"/>
      <family val="2"/>
    </font>
    <font>
      <sz val="10"/>
      <name val="Arial"/>
      <family val="2"/>
    </font>
    <font>
      <sz val="10"/>
      <name val="Arial"/>
      <family val="2"/>
    </font>
    <font>
      <b/>
      <sz val="14"/>
      <name val="Arial"/>
      <family val="2"/>
    </font>
    <font>
      <b/>
      <sz val="10"/>
      <color theme="0"/>
      <name val="Calibri"/>
      <family val="2"/>
      <scheme val="minor"/>
    </font>
    <font>
      <sz val="11"/>
      <name val="Calibri"/>
      <family val="2"/>
      <scheme val="minor"/>
    </font>
    <font>
      <b/>
      <sz val="12"/>
      <name val="Calibri"/>
      <family val="2"/>
      <scheme val="minor"/>
    </font>
    <font>
      <sz val="14"/>
      <name val="Calibri"/>
      <family val="2"/>
      <scheme val="minor"/>
    </font>
    <font>
      <sz val="10"/>
      <name val="Calibri"/>
      <family val="2"/>
      <scheme val="minor"/>
    </font>
    <font>
      <sz val="14"/>
      <color theme="1"/>
      <name val="Calibri"/>
      <family val="2"/>
      <scheme val="minor"/>
    </font>
    <font>
      <b/>
      <sz val="14"/>
      <name val="Calibri"/>
      <family val="2"/>
      <scheme val="minor"/>
    </font>
    <font>
      <sz val="14"/>
      <color rgb="FFFF0000"/>
      <name val="Arial"/>
      <family val="2"/>
    </font>
    <font>
      <i/>
      <sz val="10"/>
      <name val="Calibri"/>
      <family val="2"/>
      <scheme val="minor"/>
    </font>
    <font>
      <sz val="12"/>
      <name val="Calibri"/>
      <family val="2"/>
      <scheme val="minor"/>
    </font>
    <font>
      <b/>
      <i/>
      <sz val="10"/>
      <color rgb="FFFF0000"/>
      <name val="Arial"/>
      <family val="2"/>
    </font>
    <font>
      <b/>
      <sz val="18"/>
      <color theme="0"/>
      <name val="Frutiger LT Std 45 Light"/>
      <family val="2"/>
    </font>
    <font>
      <sz val="10"/>
      <color theme="0"/>
      <name val="Frutiger LT Std 45 Light"/>
      <family val="2"/>
    </font>
    <font>
      <b/>
      <sz val="12"/>
      <name val="Frutiger LT Std 45 Light"/>
      <family val="2"/>
    </font>
    <font>
      <b/>
      <sz val="14"/>
      <name val="Frutiger LT Std 45 Light"/>
      <family val="2"/>
    </font>
    <font>
      <b/>
      <i/>
      <sz val="14"/>
      <name val="Frutiger LT Std 45 Light"/>
      <family val="2"/>
    </font>
    <font>
      <b/>
      <sz val="14"/>
      <color rgb="FFFF0000"/>
      <name val="Frutiger LT Std 45 Light"/>
      <family val="2"/>
    </font>
    <font>
      <sz val="12"/>
      <name val="Frutiger LT Std 55 Roman"/>
      <family val="2"/>
    </font>
    <font>
      <b/>
      <sz val="11"/>
      <name val="Frutiger LT Std 45 Light"/>
      <family val="2"/>
    </font>
    <font>
      <b/>
      <sz val="10"/>
      <name val="Frutiger LT Std 45 Light"/>
      <family val="2"/>
    </font>
    <font>
      <b/>
      <u/>
      <sz val="16"/>
      <name val="Arial"/>
      <family val="2"/>
    </font>
    <font>
      <sz val="12"/>
      <name val="Calibri"/>
      <family val="2"/>
    </font>
    <font>
      <b/>
      <u/>
      <sz val="12"/>
      <name val="Calibri"/>
      <family val="2"/>
    </font>
    <font>
      <b/>
      <sz val="12"/>
      <name val="Calibri"/>
      <family val="2"/>
    </font>
  </fonts>
  <fills count="7">
    <fill>
      <patternFill patternType="none"/>
    </fill>
    <fill>
      <patternFill patternType="gray125"/>
    </fill>
    <fill>
      <patternFill patternType="solid">
        <fgColor theme="1"/>
        <bgColor indexed="64"/>
      </patternFill>
    </fill>
    <fill>
      <patternFill patternType="solid">
        <fgColor theme="0" tint="-4.9989318521683403E-2"/>
        <bgColor indexed="64"/>
      </patternFill>
    </fill>
    <fill>
      <patternFill patternType="solid">
        <fgColor rgb="FF92D050"/>
        <bgColor indexed="64"/>
      </patternFill>
    </fill>
    <fill>
      <patternFill patternType="solid">
        <fgColor theme="3" tint="0.79998168889431442"/>
        <bgColor indexed="64"/>
      </patternFill>
    </fill>
    <fill>
      <patternFill patternType="solid">
        <fgColor rgb="FFFFFF00"/>
        <bgColor indexed="64"/>
      </patternFill>
    </fill>
  </fills>
  <borders count="55">
    <border>
      <left/>
      <right/>
      <top/>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0"/>
      </bottom>
      <diagonal/>
    </border>
    <border>
      <left style="thin">
        <color theme="0"/>
      </left>
      <right/>
      <top style="thin">
        <color theme="0"/>
      </top>
      <bottom style="thin">
        <color theme="0"/>
      </bottom>
      <diagonal/>
    </border>
    <border>
      <left style="medium">
        <color theme="1"/>
      </left>
      <right/>
      <top style="medium">
        <color theme="1"/>
      </top>
      <bottom style="medium">
        <color theme="1"/>
      </bottom>
      <diagonal/>
    </border>
    <border>
      <left/>
      <right style="thin">
        <color theme="0" tint="-0.14999847407452621"/>
      </right>
      <top style="medium">
        <color theme="1"/>
      </top>
      <bottom style="medium">
        <color theme="1"/>
      </bottom>
      <diagonal/>
    </border>
    <border>
      <left style="thin">
        <color theme="0" tint="-0.14999847407452621"/>
      </left>
      <right style="medium">
        <color theme="1"/>
      </right>
      <top style="medium">
        <color theme="1"/>
      </top>
      <bottom style="medium">
        <color theme="1"/>
      </bottom>
      <diagonal/>
    </border>
    <border>
      <left/>
      <right/>
      <top style="medium">
        <color theme="1"/>
      </top>
      <bottom/>
      <diagonal/>
    </border>
    <border>
      <left/>
      <right style="thin">
        <color theme="0" tint="-0.14999847407452621"/>
      </right>
      <top style="medium">
        <color theme="1"/>
      </top>
      <bottom/>
      <diagonal/>
    </border>
    <border>
      <left/>
      <right style="thin">
        <color theme="0" tint="-0.14999847407452621"/>
      </right>
      <top/>
      <bottom/>
      <diagonal/>
    </border>
    <border>
      <left/>
      <right/>
      <top/>
      <bottom style="thin">
        <color theme="0" tint="-0.14999847407452621"/>
      </bottom>
      <diagonal/>
    </border>
    <border>
      <left/>
      <right style="thin">
        <color theme="0" tint="-0.14999847407452621"/>
      </right>
      <top/>
      <bottom style="thin">
        <color theme="0" tint="-0.14999847407452621"/>
      </bottom>
      <diagonal/>
    </border>
    <border>
      <left style="thin">
        <color theme="0"/>
      </left>
      <right style="thin">
        <color theme="0"/>
      </right>
      <top/>
      <bottom style="thin">
        <color theme="0"/>
      </bottom>
      <diagonal/>
    </border>
    <border>
      <left style="medium">
        <color theme="1"/>
      </left>
      <right style="medium">
        <color theme="1"/>
      </right>
      <top style="medium">
        <color theme="1"/>
      </top>
      <bottom style="medium">
        <color theme="1"/>
      </bottom>
      <diagonal/>
    </border>
    <border>
      <left/>
      <right style="medium">
        <color theme="1"/>
      </right>
      <top style="medium">
        <color theme="1"/>
      </top>
      <bottom style="medium">
        <color theme="1"/>
      </bottom>
      <diagonal/>
    </border>
    <border>
      <left style="medium">
        <color theme="1"/>
      </left>
      <right/>
      <top style="medium">
        <color theme="1"/>
      </top>
      <bottom style="medium">
        <color indexed="64"/>
      </bottom>
      <diagonal/>
    </border>
    <border>
      <left style="medium">
        <color indexed="64"/>
      </left>
      <right style="medium">
        <color theme="1"/>
      </right>
      <top style="medium">
        <color theme="1"/>
      </top>
      <bottom style="medium">
        <color indexed="64"/>
      </bottom>
      <diagonal/>
    </border>
    <border>
      <left style="medium">
        <color theme="1"/>
      </left>
      <right/>
      <top/>
      <bottom style="medium">
        <color theme="1"/>
      </bottom>
      <diagonal/>
    </border>
    <border>
      <left style="medium">
        <color indexed="64"/>
      </left>
      <right style="medium">
        <color theme="1"/>
      </right>
      <top/>
      <bottom style="medium">
        <color theme="1"/>
      </bottom>
      <diagonal/>
    </border>
    <border>
      <left style="medium">
        <color theme="0" tint="-0.249977111117893"/>
      </left>
      <right/>
      <top style="medium">
        <color theme="0" tint="-0.249977111117893"/>
      </top>
      <bottom style="medium">
        <color theme="0" tint="-0.249977111117893"/>
      </bottom>
      <diagonal/>
    </border>
    <border>
      <left/>
      <right/>
      <top style="medium">
        <color theme="0" tint="-0.249977111117893"/>
      </top>
      <bottom style="medium">
        <color theme="0" tint="-0.249977111117893"/>
      </bottom>
      <diagonal/>
    </border>
    <border>
      <left/>
      <right style="medium">
        <color theme="0" tint="-0.249977111117893"/>
      </right>
      <top style="medium">
        <color theme="0" tint="-0.249977111117893"/>
      </top>
      <bottom style="medium">
        <color theme="0" tint="-0.249977111117893"/>
      </bottom>
      <diagonal/>
    </border>
    <border>
      <left style="thin">
        <color theme="0"/>
      </left>
      <right/>
      <top/>
      <bottom/>
      <diagonal/>
    </border>
    <border>
      <left/>
      <right style="thin">
        <color theme="0"/>
      </right>
      <top/>
      <bottom/>
      <diagonal/>
    </border>
    <border>
      <left style="thin">
        <color theme="0"/>
      </left>
      <right style="thin">
        <color theme="0"/>
      </right>
      <top style="thin">
        <color theme="0"/>
      </top>
      <bottom/>
      <diagonal/>
    </border>
    <border>
      <left style="thin">
        <color theme="0"/>
      </left>
      <right/>
      <top style="thin">
        <color theme="0"/>
      </top>
      <bottom/>
      <diagonal/>
    </border>
    <border>
      <left/>
      <right/>
      <top style="thin">
        <color theme="0"/>
      </top>
      <bottom/>
      <diagonal/>
    </border>
    <border>
      <left/>
      <right style="thin">
        <color theme="0"/>
      </right>
      <top style="thin">
        <color theme="0"/>
      </top>
      <bottom/>
      <diagonal/>
    </border>
    <border>
      <left style="thin">
        <color theme="0"/>
      </left>
      <right/>
      <top style="medium">
        <color theme="0" tint="-0.249977111117893"/>
      </top>
      <bottom style="thin">
        <color theme="0"/>
      </bottom>
      <diagonal/>
    </border>
    <border>
      <left/>
      <right style="thin">
        <color theme="0"/>
      </right>
      <top style="medium">
        <color theme="0" tint="-0.249977111117893"/>
      </top>
      <bottom style="thin">
        <color theme="0"/>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theme="0" tint="-0.14999847407452621"/>
      </top>
      <bottom style="medium">
        <color theme="0" tint="-0.14999847407452621"/>
      </bottom>
      <diagonal/>
    </border>
    <border>
      <left/>
      <right/>
      <top style="medium">
        <color theme="0" tint="-0.249977111117893"/>
      </top>
      <bottom style="thin">
        <color theme="0"/>
      </bottom>
      <diagonal/>
    </border>
    <border>
      <left style="thin">
        <color theme="0" tint="-0.14999847407452621"/>
      </left>
      <right/>
      <top style="medium">
        <color theme="1"/>
      </top>
      <bottom style="medium">
        <color theme="1"/>
      </bottom>
      <diagonal/>
    </border>
    <border>
      <left style="medium">
        <color theme="0" tint="-0.14999847407452621"/>
      </left>
      <right/>
      <top style="medium">
        <color theme="0" tint="-0.14999847407452621"/>
      </top>
      <bottom style="medium">
        <color theme="0" tint="-0.14999847407452621"/>
      </bottom>
      <diagonal/>
    </border>
    <border>
      <left/>
      <right style="medium">
        <color theme="0" tint="-0.14999847407452621"/>
      </right>
      <top style="medium">
        <color theme="0" tint="-0.14999847407452621"/>
      </top>
      <bottom style="medium">
        <color theme="0" tint="-0.14999847407452621"/>
      </bottom>
      <diagonal/>
    </border>
    <border>
      <left style="medium">
        <color theme="1"/>
      </left>
      <right/>
      <top style="medium">
        <color indexed="64"/>
      </top>
      <bottom style="medium">
        <color theme="1"/>
      </bottom>
      <diagonal/>
    </border>
    <border>
      <left/>
      <right style="medium">
        <color theme="1"/>
      </right>
      <top style="medium">
        <color indexed="64"/>
      </top>
      <bottom style="medium">
        <color theme="1"/>
      </bottom>
      <diagonal/>
    </border>
    <border>
      <left/>
      <right style="medium">
        <color theme="1"/>
      </right>
      <top style="medium">
        <color theme="1"/>
      </top>
      <bottom style="medium">
        <color indexed="64"/>
      </bottom>
      <diagonal/>
    </border>
    <border>
      <left style="thin">
        <color theme="0"/>
      </left>
      <right style="thin">
        <color theme="0"/>
      </right>
      <top/>
      <bottom/>
      <diagonal/>
    </border>
    <border>
      <left style="medium">
        <color indexed="64"/>
      </left>
      <right style="medium">
        <color indexed="64"/>
      </right>
      <top style="medium">
        <color indexed="64"/>
      </top>
      <bottom style="thin">
        <color theme="0" tint="-0.14999847407452621"/>
      </bottom>
      <diagonal/>
    </border>
    <border>
      <left style="medium">
        <color indexed="64"/>
      </left>
      <right style="medium">
        <color indexed="64"/>
      </right>
      <top/>
      <bottom style="thin">
        <color theme="0" tint="-0.14999847407452621"/>
      </bottom>
      <diagonal/>
    </border>
    <border>
      <left style="medium">
        <color indexed="64"/>
      </left>
      <right style="medium">
        <color indexed="64"/>
      </right>
      <top style="thin">
        <color theme="0" tint="-0.14999847407452621"/>
      </top>
      <bottom style="medium">
        <color indexed="64"/>
      </bottom>
      <diagonal/>
    </border>
    <border>
      <left style="medium">
        <color indexed="64"/>
      </left>
      <right style="medium">
        <color rgb="FFFFFF00"/>
      </right>
      <top style="thin">
        <color theme="0"/>
      </top>
      <bottom style="thin">
        <color theme="0"/>
      </bottom>
      <diagonal/>
    </border>
    <border>
      <left style="thin">
        <color theme="0"/>
      </left>
      <right style="thin">
        <color theme="0"/>
      </right>
      <top style="thin">
        <color theme="0"/>
      </top>
      <bottom style="medium">
        <color rgb="FFFFFF00"/>
      </bottom>
      <diagonal/>
    </border>
    <border>
      <left style="medium">
        <color rgb="FFFFFF00"/>
      </left>
      <right/>
      <top style="medium">
        <color rgb="FFFFFF00"/>
      </top>
      <bottom/>
      <diagonal/>
    </border>
    <border>
      <left/>
      <right style="medium">
        <color rgb="FFFFFF00"/>
      </right>
      <top style="medium">
        <color rgb="FFFFFF00"/>
      </top>
      <bottom/>
      <diagonal/>
    </border>
    <border>
      <left style="medium">
        <color rgb="FFFFFF00"/>
      </left>
      <right/>
      <top/>
      <bottom style="medium">
        <color rgb="FFFFFF00"/>
      </bottom>
      <diagonal/>
    </border>
    <border>
      <left/>
      <right style="medium">
        <color rgb="FFFFFF00"/>
      </right>
      <top/>
      <bottom style="medium">
        <color rgb="FFFFFF00"/>
      </bottom>
      <diagonal/>
    </border>
    <border>
      <left style="medium">
        <color theme="1"/>
      </left>
      <right style="thin">
        <color theme="0"/>
      </right>
      <top style="thin">
        <color theme="0"/>
      </top>
      <bottom style="medium">
        <color theme="0"/>
      </bottom>
      <diagonal/>
    </border>
    <border>
      <left style="thin">
        <color theme="0"/>
      </left>
      <right style="medium">
        <color theme="0"/>
      </right>
      <top style="thin">
        <color theme="0"/>
      </top>
      <bottom style="thin">
        <color theme="0"/>
      </bottom>
      <diagonal/>
    </border>
    <border>
      <left style="thin">
        <color theme="0" tint="-0.14999847407452621"/>
      </left>
      <right style="thin">
        <color theme="0"/>
      </right>
      <top style="medium">
        <color theme="0"/>
      </top>
      <bottom style="medium">
        <color theme="0"/>
      </bottom>
      <diagonal/>
    </border>
    <border>
      <left style="thin">
        <color theme="0" tint="-0.14999847407452621"/>
      </left>
      <right style="thin">
        <color theme="0"/>
      </right>
      <top style="medium">
        <color theme="0"/>
      </top>
      <bottom/>
      <diagonal/>
    </border>
    <border>
      <left style="thin">
        <color theme="0"/>
      </left>
      <right style="thin">
        <color theme="0"/>
      </right>
      <top style="medium">
        <color theme="0"/>
      </top>
      <bottom style="thin">
        <color theme="0"/>
      </bottom>
      <diagonal/>
    </border>
  </borders>
  <cellStyleXfs count="2">
    <xf numFmtId="0" fontId="0" fillId="0" borderId="0"/>
    <xf numFmtId="0" fontId="6" fillId="0" borderId="1" applyFont="0" applyAlignment="0"/>
  </cellStyleXfs>
  <cellXfs count="97">
    <xf numFmtId="0" fontId="0" fillId="0" borderId="0" xfId="0"/>
    <xf numFmtId="0" fontId="6" fillId="0" borderId="0" xfId="0" applyFont="1"/>
    <xf numFmtId="0" fontId="0" fillId="2" borderId="0" xfId="0" applyFill="1" applyAlignment="1"/>
    <xf numFmtId="0" fontId="0" fillId="2" borderId="0" xfId="0" applyFill="1"/>
    <xf numFmtId="0" fontId="8" fillId="2" borderId="0" xfId="0" applyFont="1" applyFill="1"/>
    <xf numFmtId="0" fontId="5" fillId="0" borderId="1" xfId="1" applyFont="1"/>
    <xf numFmtId="0" fontId="5" fillId="0" borderId="2" xfId="1" applyFont="1" applyBorder="1"/>
    <xf numFmtId="0" fontId="5" fillId="0" borderId="3" xfId="1" applyFont="1" applyBorder="1"/>
    <xf numFmtId="0" fontId="5" fillId="0" borderId="1" xfId="1" applyFont="1" applyAlignment="1">
      <alignment vertical="center"/>
    </xf>
    <xf numFmtId="0" fontId="9" fillId="3" borderId="5" xfId="0" applyFont="1" applyFill="1" applyBorder="1" applyAlignment="1">
      <alignment vertical="center" wrapText="1"/>
    </xf>
    <xf numFmtId="0" fontId="9" fillId="3" borderId="6" xfId="0" applyFont="1" applyFill="1" applyBorder="1" applyAlignment="1">
      <alignment vertical="center"/>
    </xf>
    <xf numFmtId="44" fontId="9" fillId="0" borderId="7" xfId="0" applyNumberFormat="1" applyFont="1" applyFill="1" applyBorder="1" applyAlignment="1">
      <alignment vertical="center"/>
    </xf>
    <xf numFmtId="44" fontId="9" fillId="0" borderId="8" xfId="0" applyNumberFormat="1" applyFont="1" applyFill="1" applyBorder="1" applyAlignment="1">
      <alignment vertical="center"/>
    </xf>
    <xf numFmtId="164" fontId="9" fillId="0" borderId="0" xfId="0" applyNumberFormat="1" applyFont="1" applyFill="1" applyBorder="1" applyAlignment="1">
      <alignment vertical="center"/>
    </xf>
    <xf numFmtId="164" fontId="9" fillId="0" borderId="9" xfId="0" applyNumberFormat="1" applyFont="1" applyFill="1" applyBorder="1" applyAlignment="1">
      <alignment vertical="center"/>
    </xf>
    <xf numFmtId="44" fontId="9" fillId="0" borderId="10" xfId="0" applyNumberFormat="1" applyFont="1" applyFill="1" applyBorder="1" applyAlignment="1">
      <alignment vertical="center"/>
    </xf>
    <xf numFmtId="44" fontId="9" fillId="0" borderId="11" xfId="0" applyNumberFormat="1" applyFont="1" applyFill="1" applyBorder="1" applyAlignment="1">
      <alignment vertical="center"/>
    </xf>
    <xf numFmtId="0" fontId="5" fillId="0" borderId="12" xfId="1" applyFont="1" applyBorder="1" applyAlignment="1">
      <alignment vertical="center"/>
    </xf>
    <xf numFmtId="0" fontId="9" fillId="0" borderId="12" xfId="1" applyFont="1" applyBorder="1" applyAlignment="1">
      <alignment vertical="center"/>
    </xf>
    <xf numFmtId="44" fontId="11" fillId="0" borderId="14" xfId="0" applyNumberFormat="1" applyFont="1" applyFill="1" applyBorder="1" applyAlignment="1">
      <alignment vertical="center"/>
    </xf>
    <xf numFmtId="0" fontId="12" fillId="0" borderId="1" xfId="1" applyFont="1" applyAlignment="1">
      <alignment vertical="center"/>
    </xf>
    <xf numFmtId="44" fontId="13" fillId="3" borderId="16" xfId="0" applyNumberFormat="1" applyFont="1" applyFill="1" applyBorder="1" applyAlignment="1">
      <alignment vertical="center"/>
    </xf>
    <xf numFmtId="0" fontId="3" fillId="0" borderId="1" xfId="1" applyFont="1" applyAlignment="1">
      <alignment vertical="center"/>
    </xf>
    <xf numFmtId="0" fontId="15" fillId="0" borderId="1" xfId="1" quotePrefix="1" applyFont="1" applyAlignment="1">
      <alignment vertical="center"/>
    </xf>
    <xf numFmtId="0" fontId="10" fillId="0" borderId="1" xfId="1" applyFont="1" applyAlignment="1">
      <alignment vertical="center"/>
    </xf>
    <xf numFmtId="0" fontId="14" fillId="0" borderId="1" xfId="1" applyFont="1" applyAlignment="1">
      <alignment vertical="center"/>
    </xf>
    <xf numFmtId="0" fontId="4" fillId="0" borderId="12" xfId="1" quotePrefix="1" applyFont="1" applyBorder="1" applyAlignment="1">
      <alignment vertical="center"/>
    </xf>
    <xf numFmtId="0" fontId="16" fillId="0" borderId="12" xfId="1" applyFont="1" applyBorder="1" applyAlignment="1">
      <alignment vertical="center" wrapText="1"/>
    </xf>
    <xf numFmtId="0" fontId="12" fillId="0" borderId="1" xfId="1" applyFont="1" applyAlignment="1">
      <alignment horizontal="center" vertical="center" wrapText="1"/>
    </xf>
    <xf numFmtId="0" fontId="18" fillId="0" borderId="1" xfId="1" applyFont="1" applyAlignment="1">
      <alignment vertical="center"/>
    </xf>
    <xf numFmtId="0" fontId="12" fillId="0" borderId="24" xfId="1" applyFont="1" applyBorder="1" applyAlignment="1">
      <alignment horizontal="center" vertical="center" wrapText="1"/>
    </xf>
    <xf numFmtId="0" fontId="5" fillId="0" borderId="1" xfId="1" applyFont="1" applyAlignment="1">
      <alignment wrapText="1"/>
    </xf>
    <xf numFmtId="0" fontId="1" fillId="0" borderId="27" xfId="1" applyFont="1" applyBorder="1" applyAlignment="1">
      <alignment vertical="center" wrapText="1"/>
    </xf>
    <xf numFmtId="0" fontId="5" fillId="0" borderId="24" xfId="1" applyFont="1" applyBorder="1" applyAlignment="1">
      <alignment vertical="center" wrapText="1"/>
    </xf>
    <xf numFmtId="0" fontId="12" fillId="0" borderId="25" xfId="1" applyFont="1" applyBorder="1" applyAlignment="1">
      <alignment horizontal="center" vertical="center" wrapText="1"/>
    </xf>
    <xf numFmtId="0" fontId="7" fillId="0" borderId="1" xfId="1" applyFont="1" applyAlignment="1">
      <alignment horizontal="center" vertical="center"/>
    </xf>
    <xf numFmtId="0" fontId="5" fillId="0" borderId="40" xfId="1" applyFont="1" applyBorder="1" applyAlignment="1">
      <alignment vertical="center"/>
    </xf>
    <xf numFmtId="0" fontId="2" fillId="0" borderId="24" xfId="1" applyFont="1" applyBorder="1" applyAlignment="1">
      <alignment vertical="center"/>
    </xf>
    <xf numFmtId="0" fontId="2" fillId="3" borderId="41" xfId="0" applyFont="1" applyFill="1" applyBorder="1" applyAlignment="1">
      <alignment vertical="center"/>
    </xf>
    <xf numFmtId="0" fontId="9" fillId="3" borderId="34" xfId="0" applyFont="1" applyFill="1" applyBorder="1" applyAlignment="1">
      <alignment horizontal="center" vertical="center" wrapText="1"/>
    </xf>
    <xf numFmtId="0" fontId="9" fillId="3" borderId="5" xfId="0" applyFont="1" applyFill="1" applyBorder="1" applyAlignment="1">
      <alignment horizontal="center" vertical="center" wrapText="1"/>
    </xf>
    <xf numFmtId="44" fontId="9" fillId="0" borderId="7" xfId="0" applyNumberFormat="1" applyFont="1" applyFill="1" applyBorder="1" applyAlignment="1">
      <alignment horizontal="center" vertical="center"/>
    </xf>
    <xf numFmtId="164" fontId="9" fillId="0" borderId="0" xfId="0" applyNumberFormat="1" applyFont="1" applyFill="1" applyBorder="1" applyAlignment="1">
      <alignment horizontal="right" vertical="center"/>
    </xf>
    <xf numFmtId="44" fontId="9" fillId="0" borderId="10" xfId="0" applyNumberFormat="1" applyFont="1" applyFill="1" applyBorder="1" applyAlignment="1">
      <alignment horizontal="center" vertical="center"/>
    </xf>
    <xf numFmtId="0" fontId="12" fillId="0" borderId="1" xfId="1" applyFont="1" applyBorder="1" applyAlignment="1">
      <alignment horizontal="center" vertical="center" wrapText="1"/>
    </xf>
    <xf numFmtId="0" fontId="7" fillId="0" borderId="44" xfId="1" applyFont="1" applyBorder="1" applyAlignment="1">
      <alignment horizontal="center" vertical="center"/>
    </xf>
    <xf numFmtId="0" fontId="0" fillId="0" borderId="45" xfId="0" applyBorder="1"/>
    <xf numFmtId="0" fontId="0" fillId="0" borderId="50" xfId="0" applyBorder="1"/>
    <xf numFmtId="0" fontId="5" fillId="0" borderId="51" xfId="1" applyFont="1" applyBorder="1"/>
    <xf numFmtId="0" fontId="0" fillId="0" borderId="52" xfId="0" applyBorder="1"/>
    <xf numFmtId="0" fontId="0" fillId="0" borderId="53" xfId="0" applyBorder="1"/>
    <xf numFmtId="0" fontId="9" fillId="0" borderId="54" xfId="1" applyFont="1" applyBorder="1" applyAlignment="1">
      <alignment vertical="center"/>
    </xf>
    <xf numFmtId="0" fontId="1" fillId="0" borderId="0" xfId="0" applyFont="1"/>
    <xf numFmtId="0" fontId="19" fillId="2" borderId="0" xfId="0" applyFont="1" applyFill="1"/>
    <xf numFmtId="0" fontId="19" fillId="2" borderId="0" xfId="0" applyFont="1" applyFill="1" applyAlignment="1">
      <alignment horizontal="left"/>
    </xf>
    <xf numFmtId="0" fontId="20" fillId="2" borderId="0" xfId="0" applyFont="1" applyFill="1" applyAlignment="1">
      <alignment wrapText="1"/>
    </xf>
    <xf numFmtId="0" fontId="21" fillId="3" borderId="4" xfId="0" applyFont="1" applyFill="1" applyBorder="1" applyAlignment="1">
      <alignment vertical="center"/>
    </xf>
    <xf numFmtId="0" fontId="22" fillId="3" borderId="4" xfId="0" applyFont="1" applyFill="1" applyBorder="1" applyAlignment="1">
      <alignment vertical="center"/>
    </xf>
    <xf numFmtId="0" fontId="21" fillId="3" borderId="42" xfId="0" applyFont="1" applyFill="1" applyBorder="1" applyAlignment="1">
      <alignment vertical="center"/>
    </xf>
    <xf numFmtId="0" fontId="21" fillId="3" borderId="43" xfId="0" applyFont="1" applyFill="1" applyBorder="1" applyAlignment="1">
      <alignment vertical="center"/>
    </xf>
    <xf numFmtId="0" fontId="21" fillId="3" borderId="13" xfId="0" applyFont="1" applyFill="1" applyBorder="1" applyAlignment="1">
      <alignment vertical="center"/>
    </xf>
    <xf numFmtId="0" fontId="21" fillId="3" borderId="17" xfId="0" applyFont="1" applyFill="1" applyBorder="1" applyAlignment="1">
      <alignment vertical="center"/>
    </xf>
    <xf numFmtId="44" fontId="14" fillId="4" borderId="18" xfId="0" applyNumberFormat="1" applyFont="1" applyFill="1" applyBorder="1" applyAlignment="1">
      <alignment vertical="center"/>
    </xf>
    <xf numFmtId="0" fontId="26" fillId="0" borderId="12" xfId="1" applyFont="1" applyBorder="1" applyAlignment="1">
      <alignment vertical="center"/>
    </xf>
    <xf numFmtId="0" fontId="28" fillId="0" borderId="0" xfId="0" applyFont="1" applyAlignment="1">
      <alignment wrapText="1"/>
    </xf>
    <xf numFmtId="0" fontId="29" fillId="0" borderId="0" xfId="0" applyFont="1" applyAlignment="1">
      <alignment horizontal="left" vertical="center" wrapText="1"/>
    </xf>
    <xf numFmtId="0" fontId="29" fillId="0" borderId="0" xfId="0" applyFont="1" applyAlignment="1">
      <alignment horizontal="justify" vertical="center"/>
    </xf>
    <xf numFmtId="0" fontId="29" fillId="0" borderId="0" xfId="0" applyFont="1" applyAlignment="1">
      <alignment wrapText="1"/>
    </xf>
    <xf numFmtId="0" fontId="17" fillId="0" borderId="0" xfId="0" applyFont="1" applyAlignment="1">
      <alignment wrapText="1"/>
    </xf>
    <xf numFmtId="0" fontId="1" fillId="0" borderId="28" xfId="1" applyFont="1" applyBorder="1" applyAlignment="1">
      <alignment horizontal="left" vertical="center"/>
    </xf>
    <xf numFmtId="0" fontId="1" fillId="0" borderId="33" xfId="1" applyFont="1" applyBorder="1" applyAlignment="1">
      <alignment horizontal="left" vertical="center"/>
    </xf>
    <xf numFmtId="0" fontId="1" fillId="0" borderId="29" xfId="1" applyFont="1" applyBorder="1" applyAlignment="1">
      <alignment horizontal="left" vertical="center"/>
    </xf>
    <xf numFmtId="0" fontId="17" fillId="0" borderId="19" xfId="1" applyFont="1" applyBorder="1" applyAlignment="1">
      <alignment horizontal="center" vertical="center" wrapText="1"/>
    </xf>
    <xf numFmtId="0" fontId="17" fillId="0" borderId="20" xfId="1" applyFont="1" applyBorder="1" applyAlignment="1">
      <alignment horizontal="center" vertical="center" wrapText="1"/>
    </xf>
    <xf numFmtId="0" fontId="17" fillId="0" borderId="21" xfId="1" applyFont="1" applyBorder="1" applyAlignment="1">
      <alignment horizontal="center" vertical="center" wrapText="1"/>
    </xf>
    <xf numFmtId="0" fontId="26" fillId="0" borderId="22" xfId="1" applyFont="1" applyBorder="1" applyAlignment="1">
      <alignment horizontal="center" wrapText="1"/>
    </xf>
    <xf numFmtId="0" fontId="26" fillId="0" borderId="0" xfId="1" applyFont="1" applyBorder="1" applyAlignment="1">
      <alignment horizontal="center" wrapText="1"/>
    </xf>
    <xf numFmtId="0" fontId="26" fillId="0" borderId="23" xfId="1" applyFont="1" applyBorder="1" applyAlignment="1">
      <alignment horizontal="center" wrapText="1"/>
    </xf>
    <xf numFmtId="0" fontId="27" fillId="0" borderId="1" xfId="1" applyFont="1" applyAlignment="1">
      <alignment horizontal="left" vertical="center" wrapText="1"/>
    </xf>
    <xf numFmtId="0" fontId="27" fillId="0" borderId="24" xfId="1" applyFont="1" applyBorder="1" applyAlignment="1">
      <alignment horizontal="left" vertical="center" wrapText="1"/>
    </xf>
    <xf numFmtId="0" fontId="22" fillId="6" borderId="25" xfId="1" applyFont="1" applyFill="1" applyBorder="1" applyAlignment="1">
      <alignment horizontal="left" vertical="center" wrapText="1"/>
    </xf>
    <xf numFmtId="0" fontId="22" fillId="6" borderId="26" xfId="1" applyFont="1" applyFill="1" applyBorder="1" applyAlignment="1">
      <alignment horizontal="left" vertical="center" wrapText="1"/>
    </xf>
    <xf numFmtId="0" fontId="22" fillId="6" borderId="27" xfId="1" applyFont="1" applyFill="1" applyBorder="1" applyAlignment="1">
      <alignment horizontal="left" vertical="center" wrapText="1"/>
    </xf>
    <xf numFmtId="0" fontId="25" fillId="3" borderId="35" xfId="1" applyFont="1" applyFill="1" applyBorder="1" applyAlignment="1">
      <alignment horizontal="center" vertical="center" wrapText="1"/>
    </xf>
    <xf numFmtId="0" fontId="25" fillId="3" borderId="36" xfId="1" applyFont="1" applyFill="1" applyBorder="1" applyAlignment="1">
      <alignment horizontal="center" vertical="center" wrapText="1"/>
    </xf>
    <xf numFmtId="0" fontId="7" fillId="5" borderId="31" xfId="0" applyNumberFormat="1" applyFont="1" applyFill="1" applyBorder="1" applyAlignment="1" applyProtection="1">
      <alignment horizontal="center" vertical="center"/>
      <protection locked="0"/>
    </xf>
    <xf numFmtId="0" fontId="7" fillId="5" borderId="30" xfId="0" applyNumberFormat="1" applyFont="1" applyFill="1" applyBorder="1" applyAlignment="1" applyProtection="1">
      <alignment horizontal="center" vertical="center"/>
      <protection locked="0"/>
    </xf>
    <xf numFmtId="0" fontId="7" fillId="5" borderId="37" xfId="0" applyNumberFormat="1" applyFont="1" applyFill="1" applyBorder="1" applyAlignment="1" applyProtection="1">
      <alignment horizontal="center" vertical="center"/>
      <protection locked="0"/>
    </xf>
    <xf numFmtId="0" fontId="7" fillId="5" borderId="38" xfId="0" applyNumberFormat="1" applyFont="1" applyFill="1" applyBorder="1" applyAlignment="1" applyProtection="1">
      <alignment horizontal="center" vertical="center"/>
      <protection locked="0"/>
    </xf>
    <xf numFmtId="44" fontId="7" fillId="5" borderId="15" xfId="0" applyNumberFormat="1" applyFont="1" applyFill="1" applyBorder="1" applyAlignment="1" applyProtection="1">
      <alignment horizontal="center" vertical="center"/>
      <protection locked="0"/>
    </xf>
    <xf numFmtId="44" fontId="7" fillId="5" borderId="39" xfId="0" applyNumberFormat="1" applyFont="1" applyFill="1" applyBorder="1" applyAlignment="1" applyProtection="1">
      <alignment horizontal="center" vertical="center"/>
      <protection locked="0"/>
    </xf>
    <xf numFmtId="0" fontId="22" fillId="5" borderId="46" xfId="0" applyFont="1" applyFill="1" applyBorder="1" applyAlignment="1">
      <alignment horizontal="center" wrapText="1"/>
    </xf>
    <xf numFmtId="0" fontId="22" fillId="5" borderId="47" xfId="0" applyFont="1" applyFill="1" applyBorder="1" applyAlignment="1">
      <alignment horizontal="center"/>
    </xf>
    <xf numFmtId="0" fontId="22" fillId="5" borderId="48" xfId="0" applyFont="1" applyFill="1" applyBorder="1" applyAlignment="1">
      <alignment horizontal="center"/>
    </xf>
    <xf numFmtId="0" fontId="22" fillId="5" borderId="49" xfId="0" applyFont="1" applyFill="1" applyBorder="1" applyAlignment="1">
      <alignment horizontal="center"/>
    </xf>
    <xf numFmtId="0" fontId="25" fillId="3" borderId="32" xfId="1" applyFont="1" applyFill="1" applyBorder="1" applyAlignment="1">
      <alignment horizontal="center" vertical="center" wrapText="1"/>
    </xf>
    <xf numFmtId="0" fontId="20" fillId="2" borderId="0" xfId="0" applyFont="1" applyFill="1" applyAlignment="1">
      <alignment vertical="center" wrapText="1"/>
    </xf>
  </cellXfs>
  <cellStyles count="2">
    <cellStyle name="Normal" xfId="0" builtinId="0"/>
    <cellStyle name="Style 1" xfId="1" xr:uid="{00000000-0005-0000-0000-000002000000}"/>
  </cellStyles>
  <dxfs count="2">
    <dxf>
      <fill>
        <patternFill>
          <bgColor rgb="FFFFFF00"/>
        </patternFill>
      </fill>
    </dxf>
    <dxf>
      <fill>
        <patternFill patternType="lightGray">
          <bgColor theme="0" tint="-4.9989318521683403E-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1905000</xdr:colOff>
      <xdr:row>0</xdr:row>
      <xdr:rowOff>209550</xdr:rowOff>
    </xdr:from>
    <xdr:to>
      <xdr:col>6</xdr:col>
      <xdr:colOff>758190</xdr:colOff>
      <xdr:row>4</xdr:row>
      <xdr:rowOff>39529</xdr:rowOff>
    </xdr:to>
    <xdr:pic>
      <xdr:nvPicPr>
        <xdr:cNvPr id="4150" name="Picture 2" descr="Brown and green arrowhead logo with National Park Service, Mountain, Tree, and Bison" title="NPS Arrowhead logo">
          <a:extLst>
            <a:ext uri="{FF2B5EF4-FFF2-40B4-BE49-F238E27FC236}">
              <a16:creationId xmlns:a16="http://schemas.microsoft.com/office/drawing/2014/main" id="{00000000-0008-0000-0000-0000361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458075" y="209550"/>
          <a:ext cx="742950" cy="971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明朝"/>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I28"/>
  <sheetViews>
    <sheetView tabSelected="1" zoomScale="80" zoomScaleNormal="80" zoomScalePageLayoutView="70" workbookViewId="0">
      <selection activeCell="C11" sqref="C11:D11"/>
    </sheetView>
  </sheetViews>
  <sheetFormatPr defaultColWidth="0" defaultRowHeight="12.75" zeroHeight="1" x14ac:dyDescent="0.2"/>
  <cols>
    <col min="1" max="1" width="1.85546875" customWidth="1"/>
    <col min="2" max="2" width="35.28515625" customWidth="1"/>
    <col min="3" max="4" width="25.7109375" customWidth="1"/>
    <col min="5" max="5" width="1.7109375" customWidth="1"/>
    <col min="6" max="7" width="25.7109375" customWidth="1"/>
    <col min="8" max="8" width="1.7109375" style="5" customWidth="1"/>
    <col min="9" max="16384" width="0" style="5" hidden="1"/>
  </cols>
  <sheetData>
    <row r="1" spans="1:9" customFormat="1" ht="28.5" customHeight="1" x14ac:dyDescent="0.2">
      <c r="A1" s="2"/>
      <c r="B1" s="2"/>
      <c r="C1" s="2"/>
      <c r="D1" s="2"/>
      <c r="E1" s="2"/>
      <c r="F1" s="2"/>
      <c r="G1" s="2"/>
      <c r="H1" s="3"/>
    </row>
    <row r="2" spans="1:9" customFormat="1" ht="25.5" x14ac:dyDescent="0.35">
      <c r="A2" s="3"/>
      <c r="B2" s="53" t="s">
        <v>2</v>
      </c>
      <c r="C2" s="3"/>
      <c r="D2" s="3"/>
      <c r="E2" s="3"/>
      <c r="F2" s="96" t="s">
        <v>8</v>
      </c>
      <c r="G2" s="3"/>
      <c r="H2" s="3"/>
    </row>
    <row r="3" spans="1:9" customFormat="1" ht="23.25" x14ac:dyDescent="0.35">
      <c r="A3" s="3"/>
      <c r="B3" s="53" t="s">
        <v>28</v>
      </c>
      <c r="C3" s="3"/>
      <c r="D3" s="3"/>
      <c r="E3" s="3"/>
      <c r="F3" s="4"/>
      <c r="G3" s="3"/>
      <c r="H3" s="3"/>
    </row>
    <row r="4" spans="1:9" customFormat="1" x14ac:dyDescent="0.2">
      <c r="A4" s="3"/>
      <c r="B4" s="3"/>
      <c r="C4" s="3"/>
      <c r="D4" s="3"/>
      <c r="E4" s="3"/>
      <c r="F4" s="55" t="s">
        <v>0</v>
      </c>
      <c r="G4" s="3"/>
      <c r="H4" s="3"/>
    </row>
    <row r="5" spans="1:9" customFormat="1" ht="22.5" customHeight="1" x14ac:dyDescent="0.35">
      <c r="A5" s="3"/>
      <c r="B5" s="54">
        <v>2023</v>
      </c>
      <c r="C5" s="3"/>
      <c r="D5" s="3"/>
      <c r="E5" s="3"/>
      <c r="F5" s="3"/>
      <c r="G5" s="3"/>
      <c r="H5" s="3"/>
    </row>
    <row r="6" spans="1:9" ht="101.25" customHeight="1" x14ac:dyDescent="0.2">
      <c r="A6" s="5"/>
      <c r="B6" s="78" t="s">
        <v>40</v>
      </c>
      <c r="C6" s="79"/>
      <c r="D6" s="79"/>
      <c r="E6" s="79"/>
      <c r="F6" s="79"/>
      <c r="G6" s="79"/>
    </row>
    <row r="7" spans="1:9" ht="16.5" customHeight="1" thickBot="1" x14ac:dyDescent="0.25">
      <c r="A7" s="5"/>
      <c r="B7" s="28"/>
      <c r="C7" s="30"/>
      <c r="D7" s="34"/>
      <c r="E7" s="44"/>
      <c r="F7" s="46"/>
      <c r="G7" s="46"/>
      <c r="H7" s="6"/>
    </row>
    <row r="8" spans="1:9" ht="21" customHeight="1" thickBot="1" x14ac:dyDescent="0.25">
      <c r="A8" s="5"/>
      <c r="B8" s="57" t="s">
        <v>11</v>
      </c>
      <c r="C8" s="85"/>
      <c r="D8" s="86"/>
      <c r="E8" s="45"/>
      <c r="F8" s="91" t="s">
        <v>26</v>
      </c>
      <c r="G8" s="92"/>
      <c r="H8" s="6"/>
    </row>
    <row r="9" spans="1:9" ht="18.75" thickBot="1" x14ac:dyDescent="0.25">
      <c r="A9" s="5"/>
      <c r="B9" s="56" t="s">
        <v>14</v>
      </c>
      <c r="C9" s="85"/>
      <c r="D9" s="86"/>
      <c r="E9" s="45"/>
      <c r="F9" s="93"/>
      <c r="G9" s="94"/>
      <c r="H9" s="6"/>
    </row>
    <row r="10" spans="1:9" ht="19.5" customHeight="1" thickBot="1" x14ac:dyDescent="0.25">
      <c r="A10" s="5"/>
      <c r="B10" s="56" t="s">
        <v>13</v>
      </c>
      <c r="C10" s="87"/>
      <c r="D10" s="88"/>
      <c r="E10" s="35"/>
      <c r="F10" s="32"/>
      <c r="G10" s="32"/>
    </row>
    <row r="11" spans="1:9" s="31" customFormat="1" ht="19.5" thickBot="1" x14ac:dyDescent="0.25">
      <c r="A11" s="5"/>
      <c r="B11" s="57" t="s">
        <v>12</v>
      </c>
      <c r="C11" s="89"/>
      <c r="D11" s="90"/>
      <c r="E11" s="35"/>
      <c r="F11" s="32" t="s">
        <v>19</v>
      </c>
      <c r="G11" s="33"/>
    </row>
    <row r="12" spans="1:9" ht="18.75" thickBot="1" x14ac:dyDescent="0.25">
      <c r="A12" s="5"/>
      <c r="B12" s="37"/>
      <c r="C12" s="36"/>
      <c r="D12" s="26"/>
      <c r="E12" s="26"/>
      <c r="F12" s="8"/>
      <c r="G12" s="8"/>
    </row>
    <row r="13" spans="1:9" ht="16.5" customHeight="1" thickBot="1" x14ac:dyDescent="0.25">
      <c r="A13" s="7"/>
      <c r="B13" s="38"/>
      <c r="C13" s="9" t="s">
        <v>20</v>
      </c>
      <c r="D13" s="39" t="s">
        <v>9</v>
      </c>
      <c r="E13" s="40"/>
      <c r="F13" s="10" t="s">
        <v>1</v>
      </c>
      <c r="G13" s="47"/>
    </row>
    <row r="14" spans="1:9" ht="16.5" thickBot="1" x14ac:dyDescent="0.25">
      <c r="A14" s="7"/>
      <c r="B14" s="58" t="s">
        <v>7</v>
      </c>
      <c r="C14" s="11">
        <f>IF(C11&gt;250000,250000,C11)</f>
        <v>0</v>
      </c>
      <c r="D14" s="41">
        <f>IF(C11&lt;=250000,0,IF(AND(C11&gt;250000,C11&lt;=500000),C11-250000,250000))</f>
        <v>0</v>
      </c>
      <c r="E14" s="41"/>
      <c r="F14" s="12">
        <f>IF(C11&lt;=500000,0,C11-500000)</f>
        <v>0</v>
      </c>
      <c r="G14" s="49"/>
      <c r="H14" s="48"/>
      <c r="I14" s="6"/>
    </row>
    <row r="15" spans="1:9" ht="16.5" thickBot="1" x14ac:dyDescent="0.25">
      <c r="A15" s="7"/>
      <c r="B15" s="58" t="s">
        <v>6</v>
      </c>
      <c r="C15" s="13">
        <v>0.03</v>
      </c>
      <c r="D15" s="42">
        <v>0.04</v>
      </c>
      <c r="E15" s="42"/>
      <c r="F15" s="14">
        <v>0.05</v>
      </c>
      <c r="G15" s="49"/>
    </row>
    <row r="16" spans="1:9" ht="16.5" thickBot="1" x14ac:dyDescent="0.25">
      <c r="A16" s="7"/>
      <c r="B16" s="59" t="s">
        <v>5</v>
      </c>
      <c r="C16" s="15">
        <f>C14*C15</f>
        <v>0</v>
      </c>
      <c r="D16" s="43">
        <f>D14*D15</f>
        <v>0</v>
      </c>
      <c r="E16" s="43"/>
      <c r="F16" s="16">
        <f>F14*F15</f>
        <v>0</v>
      </c>
      <c r="G16" s="50"/>
    </row>
    <row r="17" spans="1:8" ht="15.75" thickBot="1" x14ac:dyDescent="0.25">
      <c r="A17" s="5"/>
      <c r="B17" s="17"/>
      <c r="C17" s="17"/>
      <c r="D17" s="18"/>
      <c r="E17" s="18"/>
      <c r="F17" s="18"/>
      <c r="G17" s="51"/>
    </row>
    <row r="18" spans="1:8" ht="16.5" customHeight="1" thickBot="1" x14ac:dyDescent="0.25">
      <c r="A18" s="5"/>
      <c r="B18" s="60" t="s">
        <v>3</v>
      </c>
      <c r="C18" s="19">
        <f>(C16+D16+F16)</f>
        <v>0</v>
      </c>
      <c r="D18" s="20"/>
      <c r="E18" s="20"/>
      <c r="F18" s="20"/>
      <c r="G18" s="20"/>
    </row>
    <row r="19" spans="1:8" ht="18.75" customHeight="1" thickBot="1" x14ac:dyDescent="0.25">
      <c r="A19" s="5"/>
      <c r="B19" s="60" t="s">
        <v>4</v>
      </c>
      <c r="C19" s="21">
        <v>300</v>
      </c>
      <c r="D19" s="8"/>
      <c r="E19" s="8"/>
      <c r="F19" s="8"/>
      <c r="G19" s="8"/>
    </row>
    <row r="20" spans="1:8" ht="22.5" customHeight="1" thickBot="1" x14ac:dyDescent="0.25">
      <c r="A20" s="5"/>
      <c r="B20" s="61" t="s">
        <v>10</v>
      </c>
      <c r="C20" s="62">
        <f>IF(C18&gt;=300,C18-C19,0)</f>
        <v>0</v>
      </c>
      <c r="D20" s="29" t="str">
        <f>IF(C20&gt;0,"This is the amount due. Please submit through Pay.Gov","There is no additional amount due.")</f>
        <v>There is no additional amount due.</v>
      </c>
      <c r="E20" s="29"/>
      <c r="F20" s="23"/>
      <c r="G20" s="8"/>
    </row>
    <row r="21" spans="1:8" ht="10.5" customHeight="1" x14ac:dyDescent="0.2">
      <c r="A21" s="5"/>
      <c r="B21" s="24"/>
      <c r="C21" s="25"/>
      <c r="D21" s="22"/>
      <c r="E21" s="22"/>
      <c r="F21" s="23"/>
      <c r="G21" s="8"/>
    </row>
    <row r="22" spans="1:8" s="31" customFormat="1" ht="38.25" customHeight="1" thickBot="1" x14ac:dyDescent="0.25">
      <c r="B22" s="80" t="s">
        <v>29</v>
      </c>
      <c r="C22" s="81"/>
      <c r="D22" s="81"/>
      <c r="E22" s="81"/>
      <c r="F22" s="81"/>
      <c r="G22" s="82"/>
    </row>
    <row r="23" spans="1:8" ht="80.25" customHeight="1" thickBot="1" x14ac:dyDescent="0.25">
      <c r="A23" s="7"/>
      <c r="B23" s="83" t="s">
        <v>38</v>
      </c>
      <c r="C23" s="84"/>
      <c r="D23" s="83" t="s">
        <v>27</v>
      </c>
      <c r="E23" s="95"/>
      <c r="F23" s="95"/>
      <c r="G23" s="84"/>
    </row>
    <row r="24" spans="1:8" ht="21.75" customHeight="1" thickBot="1" x14ac:dyDescent="0.3">
      <c r="A24" s="75" t="s">
        <v>37</v>
      </c>
      <c r="B24" s="76"/>
      <c r="C24" s="76"/>
      <c r="D24" s="76"/>
      <c r="E24" s="76"/>
      <c r="F24" s="76"/>
      <c r="G24" s="77"/>
    </row>
    <row r="25" spans="1:8" ht="68.25" customHeight="1" thickBot="1" x14ac:dyDescent="0.25">
      <c r="A25" s="7"/>
      <c r="B25" s="72"/>
      <c r="C25" s="73"/>
      <c r="D25" s="73"/>
      <c r="E25" s="73"/>
      <c r="F25" s="73"/>
      <c r="G25" s="74"/>
      <c r="H25" s="6"/>
    </row>
    <row r="26" spans="1:8" ht="115.5" customHeight="1" x14ac:dyDescent="0.2">
      <c r="A26" s="5"/>
      <c r="B26" s="63"/>
      <c r="C26" s="69"/>
      <c r="D26" s="70"/>
      <c r="E26" s="70"/>
      <c r="F26" s="71"/>
      <c r="G26" s="27"/>
    </row>
    <row r="27" spans="1:8" x14ac:dyDescent="0.2"/>
    <row r="28" spans="1:8" x14ac:dyDescent="0.2"/>
  </sheetData>
  <mergeCells count="12">
    <mergeCell ref="C26:F26"/>
    <mergeCell ref="B25:G25"/>
    <mergeCell ref="A24:G24"/>
    <mergeCell ref="B6:G6"/>
    <mergeCell ref="B22:G22"/>
    <mergeCell ref="B23:C23"/>
    <mergeCell ref="C8:D8"/>
    <mergeCell ref="C10:D10"/>
    <mergeCell ref="C11:D11"/>
    <mergeCell ref="C9:D9"/>
    <mergeCell ref="F8:G9"/>
    <mergeCell ref="D23:G23"/>
  </mergeCells>
  <conditionalFormatting sqref="C20">
    <cfRule type="cellIs" dxfId="1" priority="1" stopIfTrue="1" operator="equal">
      <formula>0</formula>
    </cfRule>
    <cfRule type="cellIs" dxfId="0" priority="2" stopIfTrue="1" operator="greaterThan">
      <formula>0</formula>
    </cfRule>
  </conditionalFormatting>
  <pageMargins left="0.7" right="0.7" top="0.75" bottom="0.75" header="0.3" footer="0.3"/>
  <pageSetup scale="64"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Lists!$A$3:$A$11</xm:f>
          </x14:formula1>
          <xm:sqref>C9:E9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99D3FE-31E4-44C7-9ED0-91ADE94A8624}">
  <dimension ref="A1:A9"/>
  <sheetViews>
    <sheetView workbookViewId="0">
      <selection activeCell="A2" sqref="A2"/>
    </sheetView>
  </sheetViews>
  <sheetFormatPr defaultRowHeight="12.75" x14ac:dyDescent="0.2"/>
  <cols>
    <col min="1" max="1" width="136.140625" customWidth="1"/>
  </cols>
  <sheetData>
    <row r="1" spans="1:1" ht="20.25" x14ac:dyDescent="0.3">
      <c r="A1" s="64" t="s">
        <v>30</v>
      </c>
    </row>
    <row r="2" spans="1:1" ht="110.25" x14ac:dyDescent="0.2">
      <c r="A2" s="65" t="s">
        <v>40</v>
      </c>
    </row>
    <row r="3" spans="1:1" ht="31.5" x14ac:dyDescent="0.2">
      <c r="A3" s="66" t="s">
        <v>31</v>
      </c>
    </row>
    <row r="4" spans="1:1" ht="15.75" x14ac:dyDescent="0.2">
      <c r="A4" s="66" t="s">
        <v>32</v>
      </c>
    </row>
    <row r="5" spans="1:1" ht="31.5" x14ac:dyDescent="0.2">
      <c r="A5" s="66" t="s">
        <v>33</v>
      </c>
    </row>
    <row r="6" spans="1:1" ht="31.5" x14ac:dyDescent="0.2">
      <c r="A6" s="66" t="s">
        <v>34</v>
      </c>
    </row>
    <row r="7" spans="1:1" ht="47.25" x14ac:dyDescent="0.2">
      <c r="A7" s="66" t="s">
        <v>35</v>
      </c>
    </row>
    <row r="8" spans="1:1" ht="94.5" x14ac:dyDescent="0.25">
      <c r="A8" s="67" t="s">
        <v>39</v>
      </c>
    </row>
    <row r="9" spans="1:1" ht="47.25" x14ac:dyDescent="0.25">
      <c r="A9" s="68" t="s">
        <v>36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A11"/>
  <sheetViews>
    <sheetView workbookViewId="0">
      <selection activeCell="A16" sqref="A16"/>
    </sheetView>
  </sheetViews>
  <sheetFormatPr defaultRowHeight="12.75" x14ac:dyDescent="0.2"/>
  <cols>
    <col min="1" max="1" width="50.28515625" customWidth="1"/>
  </cols>
  <sheetData>
    <row r="1" spans="1:1" x14ac:dyDescent="0.2">
      <c r="A1" s="1"/>
    </row>
    <row r="3" spans="1:1" x14ac:dyDescent="0.2">
      <c r="A3" t="s">
        <v>16</v>
      </c>
    </row>
    <row r="4" spans="1:1" x14ac:dyDescent="0.2">
      <c r="A4" s="52" t="s">
        <v>25</v>
      </c>
    </row>
    <row r="5" spans="1:1" x14ac:dyDescent="0.2">
      <c r="A5" t="s">
        <v>15</v>
      </c>
    </row>
    <row r="6" spans="1:1" x14ac:dyDescent="0.2">
      <c r="A6" s="52" t="s">
        <v>22</v>
      </c>
    </row>
    <row r="7" spans="1:1" x14ac:dyDescent="0.2">
      <c r="A7" s="52" t="s">
        <v>23</v>
      </c>
    </row>
    <row r="8" spans="1:1" x14ac:dyDescent="0.2">
      <c r="A8" s="52" t="s">
        <v>24</v>
      </c>
    </row>
    <row r="9" spans="1:1" x14ac:dyDescent="0.2">
      <c r="A9" t="s">
        <v>17</v>
      </c>
    </row>
    <row r="10" spans="1:1" x14ac:dyDescent="0.2">
      <c r="A10" t="s">
        <v>18</v>
      </c>
    </row>
    <row r="11" spans="1:1" x14ac:dyDescent="0.2">
      <c r="A11" t="s">
        <v>21</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215dfddf-730a-401e-93aa-cfa39452b210" xsi:nil="true"/>
    <lcf76f155ced4ddcb4097134ff3c332f xmlns="1263e858-eee5-4e62-8118-b134107b068c">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6F9BE440E957CF43872589701D6E583F" ma:contentTypeVersion="14" ma:contentTypeDescription="Create a new document." ma:contentTypeScope="" ma:versionID="ab7a5fcc35a675ff1a0db9a4fe8ae723">
  <xsd:schema xmlns:xsd="http://www.w3.org/2001/XMLSchema" xmlns:xs="http://www.w3.org/2001/XMLSchema" xmlns:p="http://schemas.microsoft.com/office/2006/metadata/properties" xmlns:ns2="215dfddf-730a-401e-93aa-cfa39452b210" xmlns:ns3="1263e858-eee5-4e62-8118-b134107b068c" targetNamespace="http://schemas.microsoft.com/office/2006/metadata/properties" ma:root="true" ma:fieldsID="3aaf6de8b78cdde0f4b23180a96932a3" ns2:_="" ns3:_="">
    <xsd:import namespace="215dfddf-730a-401e-93aa-cfa39452b210"/>
    <xsd:import namespace="1263e858-eee5-4e62-8118-b134107b068c"/>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LengthInSeconds" minOccurs="0"/>
                <xsd:element ref="ns3:lcf76f155ced4ddcb4097134ff3c332f" minOccurs="0"/>
                <xsd:element ref="ns2:TaxCatchAll" minOccurs="0"/>
                <xsd:element ref="ns3:MediaServiceOCR" minOccurs="0"/>
                <xsd:element ref="ns3:MediaServiceGenerationTime" minOccurs="0"/>
                <xsd:element ref="ns3:MediaServiceEventHashCode" minOccurs="0"/>
                <xsd:element ref="ns3:MediaServiceLocation"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15dfddf-730a-401e-93aa-cfa39452b210"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d5e36bc4-c14e-477b-a11b-921b6fb58a9b}" ma:internalName="TaxCatchAll" ma:showField="CatchAllData" ma:web="215dfddf-730a-401e-93aa-cfa39452b210">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1263e858-eee5-4e62-8118-b134107b068c"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9c5df3ad-b4e5-45d1-88c9-23db5f1fe618"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description="" ma:indexed="true" ma:internalName="MediaServiceLocation" ma:readOnly="true">
      <xsd:simpleType>
        <xsd:restriction base="dms:Text"/>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DFE3FC0-C36A-47D7-B5A7-E32605C48A2A}">
  <ds:schemaRefs>
    <ds:schemaRef ds:uri="http://schemas.microsoft.com/office/2006/metadata/properties"/>
    <ds:schemaRef ds:uri="http://schemas.microsoft.com/office/infopath/2007/PartnerControls"/>
    <ds:schemaRef ds:uri="215dfddf-730a-401e-93aa-cfa39452b210"/>
    <ds:schemaRef ds:uri="1263e858-eee5-4e62-8118-b134107b068c"/>
  </ds:schemaRefs>
</ds:datastoreItem>
</file>

<file path=customXml/itemProps2.xml><?xml version="1.0" encoding="utf-8"?>
<ds:datastoreItem xmlns:ds="http://schemas.openxmlformats.org/officeDocument/2006/customXml" ds:itemID="{3A76C181-1042-4199-BA1F-EC26F3E47A20}">
  <ds:schemaRefs>
    <ds:schemaRef ds:uri="http://schemas.microsoft.com/sharepoint/v3/contenttype/forms"/>
  </ds:schemaRefs>
</ds:datastoreItem>
</file>

<file path=customXml/itemProps3.xml><?xml version="1.0" encoding="utf-8"?>
<ds:datastoreItem xmlns:ds="http://schemas.openxmlformats.org/officeDocument/2006/customXml" ds:itemID="{B9A04BE7-D73D-4EEE-BC08-E3ADA0AAD5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15dfddf-730a-401e-93aa-cfa39452b210"/>
    <ds:schemaRef ds:uri="1263e858-eee5-4e62-8118-b134107b068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CUA Fee Calculator</vt:lpstr>
      <vt:lpstr>Instructions &amp; Examples</vt:lpstr>
      <vt:lpstr>Lists</vt:lpstr>
    </vt:vector>
  </TitlesOfParts>
  <Company>Grand Teton National Park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kcanetta</dc:creator>
  <cp:lastModifiedBy>Bramblett, Amanda M</cp:lastModifiedBy>
  <cp:lastPrinted>2015-04-07T21:20:35Z</cp:lastPrinted>
  <dcterms:created xsi:type="dcterms:W3CDTF">2009-07-27T15:42:42Z</dcterms:created>
  <dcterms:modified xsi:type="dcterms:W3CDTF">2023-09-21T14:50:52Z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0x0101006F9BE440E957CF43872589701D6E583F</vt:lpwstr>
  </property>
  <property fmtid="{D5CDD505-2E9C-101B-9397-08002B2CF9AE}" pid="3" name="Order">
    <vt:r8>100</vt:r8>
  </property>
  <property fmtid="{D5CDD505-2E9C-101B-9397-08002B2CF9AE}" pid="4" name="MediaServiceImageTags">
    <vt:lpwstr/>
  </property>
</Properties>
</file>