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harter Vessels\1-Scheduling\2026\"/>
    </mc:Choice>
  </mc:AlternateContent>
  <xr:revisionPtr revIDLastSave="0" documentId="8_{213223FA-CC75-4C77-B31B-74B926BE2013}" xr6:coauthVersionLast="47" xr6:coauthVersionMax="47" xr10:uidLastSave="{00000000-0000-0000-0000-000000000000}"/>
  <bookViews>
    <workbookView xWindow="36768" yWindow="1524" windowWidth="23040" windowHeight="12252" xr2:uid="{3C8C70B7-F9DF-4649-A746-78BD64F67F6D}"/>
  </bookViews>
  <sheets>
    <sheet name="Schedule for Share" sheetId="1" r:id="rId1"/>
    <sheet name="Waitlist" sheetId="2" r:id="rId2"/>
  </sheets>
  <externalReferences>
    <externalReference r:id="rId3"/>
  </externalReferences>
  <definedNames>
    <definedName name="_xlnm.Print_Area" localSheetId="0">'Schedule for Share'!$B$1:$AG$96</definedName>
    <definedName name="_xlnm.Print_Titles" localSheetId="0">'Schedule for Share'!$1:$4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97" i="1" l="1"/>
  <c r="AF97" i="1"/>
  <c r="AE97" i="1"/>
  <c r="AD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G97" i="1"/>
  <c r="F97" i="1"/>
  <c r="B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G6" i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A6" i="1"/>
  <c r="AG5" i="1"/>
  <c r="A5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AG3" i="1"/>
  <c r="G52" i="1"/>
  <c r="AA67" i="1"/>
  <c r="AA80" i="1"/>
  <c r="G89" i="1"/>
  <c r="AA82" i="1"/>
  <c r="Z59" i="1"/>
  <c r="AA46" i="1"/>
  <c r="F35" i="1"/>
  <c r="M88" i="1"/>
  <c r="G61" i="1"/>
  <c r="Z90" i="1"/>
  <c r="F89" i="1"/>
  <c r="Z82" i="1"/>
  <c r="Z46" i="1"/>
  <c r="AA35" i="1"/>
  <c r="Z86" i="1"/>
  <c r="M80" i="1"/>
  <c r="M76" i="1"/>
  <c r="AA74" i="1"/>
  <c r="L72" i="1"/>
  <c r="AA66" i="1"/>
  <c r="AA62" i="1"/>
  <c r="G51" i="1"/>
  <c r="Z35" i="1"/>
  <c r="Z89" i="1"/>
  <c r="M67" i="1"/>
  <c r="M66" i="1"/>
  <c r="M22" i="1"/>
  <c r="Z11" i="1"/>
  <c r="H39" i="1"/>
  <c r="M35" i="1"/>
  <c r="Z52" i="1"/>
  <c r="M92" i="1"/>
  <c r="M91" i="1"/>
  <c r="G39" i="1"/>
  <c r="L35" i="1"/>
  <c r="L9" i="1"/>
  <c r="G92" i="1"/>
  <c r="AA87" i="1"/>
  <c r="H67" i="1"/>
  <c r="Z51" i="1"/>
  <c r="F39" i="1"/>
  <c r="Y33" i="1"/>
  <c r="AA20" i="1"/>
  <c r="L12" i="1"/>
  <c r="Z87" i="1"/>
  <c r="AB84" i="1"/>
  <c r="AB72" i="1"/>
  <c r="AB71" i="1"/>
  <c r="H66" i="1"/>
  <c r="Z58" i="1"/>
  <c r="H55" i="1"/>
  <c r="Y51" i="1"/>
  <c r="M41" i="1"/>
  <c r="X23" i="1"/>
  <c r="AA7" i="1"/>
  <c r="AA84" i="1"/>
  <c r="AA88" i="1"/>
  <c r="Z74" i="1"/>
  <c r="G70" i="1"/>
  <c r="L67" i="1"/>
  <c r="L66" i="1"/>
  <c r="Z44" i="1"/>
  <c r="Z40" i="1"/>
  <c r="L22" i="1"/>
  <c r="AA52" i="1"/>
  <c r="Z88" i="1"/>
  <c r="L80" i="1"/>
  <c r="F70" i="1"/>
  <c r="AA61" i="1"/>
  <c r="M55" i="1"/>
  <c r="AB51" i="1"/>
  <c r="M9" i="1"/>
  <c r="F80" i="1"/>
  <c r="AB87" i="1"/>
  <c r="H82" i="1"/>
  <c r="Z61" i="1"/>
  <c r="L55" i="1"/>
  <c r="AA51" i="1"/>
  <c r="M12" i="1"/>
  <c r="L91" i="1"/>
  <c r="M46" i="1"/>
  <c r="Y23" i="1"/>
  <c r="F92" i="1"/>
  <c r="H80" i="1"/>
  <c r="G67" i="1"/>
  <c r="L46" i="1"/>
  <c r="X33" i="1"/>
  <c r="H22" i="1"/>
  <c r="E92" i="1"/>
  <c r="Y87" i="1"/>
  <c r="AB85" i="1"/>
  <c r="AB92" i="1"/>
  <c r="C90" i="1"/>
  <c r="H87" i="1"/>
  <c r="W80" i="1"/>
  <c r="D66" i="1"/>
  <c r="M63" i="1"/>
  <c r="G62" i="1"/>
  <c r="F52" i="1"/>
  <c r="AB50" i="1"/>
  <c r="H41" i="1"/>
  <c r="F40" i="1"/>
  <c r="D24" i="1"/>
  <c r="E12" i="1"/>
  <c r="G11" i="1"/>
  <c r="G10" i="1"/>
  <c r="E9" i="1"/>
  <c r="AA92" i="1"/>
  <c r="I91" i="1"/>
  <c r="G87" i="1"/>
  <c r="AA85" i="1"/>
  <c r="L76" i="1"/>
  <c r="C66" i="1"/>
  <c r="F62" i="1"/>
  <c r="L58" i="1"/>
  <c r="AC55" i="1"/>
  <c r="E52" i="1"/>
  <c r="Y50" i="1"/>
  <c r="G41" i="1"/>
  <c r="E40" i="1"/>
  <c r="M30" i="1"/>
  <c r="I26" i="1"/>
  <c r="C24" i="1"/>
  <c r="D12" i="1"/>
  <c r="F11" i="1"/>
  <c r="D9" i="1"/>
  <c r="AB61" i="1"/>
  <c r="Z92" i="1"/>
  <c r="H91" i="1"/>
  <c r="F87" i="1"/>
  <c r="Z85" i="1"/>
  <c r="I76" i="1"/>
  <c r="AB69" i="1"/>
  <c r="I63" i="1"/>
  <c r="E62" i="1"/>
  <c r="M59" i="1"/>
  <c r="Y55" i="1"/>
  <c r="X50" i="1"/>
  <c r="M44" i="1"/>
  <c r="F41" i="1"/>
  <c r="D40" i="1"/>
  <c r="Y36" i="1"/>
  <c r="AC35" i="1"/>
  <c r="L30" i="1"/>
  <c r="C12" i="1"/>
  <c r="E11" i="1"/>
  <c r="Y92" i="1"/>
  <c r="G91" i="1"/>
  <c r="I88" i="1"/>
  <c r="E87" i="1"/>
  <c r="Y85" i="1"/>
  <c r="H76" i="1"/>
  <c r="F71" i="1"/>
  <c r="H63" i="1"/>
  <c r="L59" i="1"/>
  <c r="H58" i="1"/>
  <c r="W50" i="1"/>
  <c r="L44" i="1"/>
  <c r="E41" i="1"/>
  <c r="C40" i="1"/>
  <c r="X36" i="1"/>
  <c r="M29" i="1"/>
  <c r="AC22" i="1"/>
  <c r="F63" i="1"/>
  <c r="W36" i="1"/>
  <c r="AB21" i="1"/>
  <c r="W92" i="1"/>
  <c r="AA91" i="1"/>
  <c r="AB89" i="1"/>
  <c r="G88" i="1"/>
  <c r="C87" i="1"/>
  <c r="L84" i="1"/>
  <c r="C80" i="1"/>
  <c r="F76" i="1"/>
  <c r="Y69" i="1"/>
  <c r="E63" i="1"/>
  <c r="Y41" i="1"/>
  <c r="AC25" i="1"/>
  <c r="W23" i="1"/>
  <c r="AA22" i="1"/>
  <c r="D59" i="1"/>
  <c r="W51" i="1"/>
  <c r="I44" i="1"/>
  <c r="AB38" i="1"/>
  <c r="F30" i="1"/>
  <c r="AB25" i="1"/>
  <c r="Z21" i="1"/>
  <c r="L17" i="1"/>
  <c r="E88" i="1"/>
  <c r="W82" i="1"/>
  <c r="AA70" i="1"/>
  <c r="AC57" i="1"/>
  <c r="AC46" i="1"/>
  <c r="I43" i="1"/>
  <c r="AA38" i="1"/>
  <c r="AA25" i="1"/>
  <c r="AC12" i="1"/>
  <c r="Y10" i="1"/>
  <c r="AC9" i="1"/>
  <c r="D92" i="1"/>
  <c r="D88" i="1"/>
  <c r="C84" i="1"/>
  <c r="V82" i="1"/>
  <c r="F72" i="1"/>
  <c r="X70" i="1"/>
  <c r="AB57" i="1"/>
  <c r="AB47" i="1"/>
  <c r="F44" i="1"/>
  <c r="G43" i="1"/>
  <c r="AA39" i="1"/>
  <c r="AA26" i="1"/>
  <c r="Z25" i="1"/>
  <c r="AA24" i="1"/>
  <c r="H17" i="1"/>
  <c r="AB12" i="1"/>
  <c r="AB9" i="1"/>
  <c r="V96" i="1"/>
  <c r="U39" i="1"/>
  <c r="M33" i="1"/>
  <c r="Z26" i="1"/>
  <c r="AA12" i="1"/>
  <c r="Z8" i="1"/>
  <c r="U96" i="1"/>
  <c r="L89" i="1"/>
  <c r="L85" i="1"/>
  <c r="V70" i="1"/>
  <c r="X57" i="1"/>
  <c r="F55" i="1"/>
  <c r="Z47" i="1"/>
  <c r="AB40" i="1"/>
  <c r="X38" i="1"/>
  <c r="W26" i="1"/>
  <c r="Y24" i="1"/>
  <c r="F17" i="1"/>
  <c r="Z12" i="1"/>
  <c r="V10" i="1"/>
  <c r="AA71" i="1"/>
  <c r="Z66" i="1"/>
  <c r="Y58" i="1"/>
  <c r="M51" i="1"/>
  <c r="C44" i="1"/>
  <c r="AC41" i="1"/>
  <c r="T40" i="1"/>
  <c r="W38" i="1"/>
  <c r="M36" i="1"/>
  <c r="AA29" i="1"/>
  <c r="V26" i="1"/>
  <c r="M20" i="1"/>
  <c r="E17" i="1"/>
  <c r="Y12" i="1"/>
  <c r="U10" i="1"/>
  <c r="X90" i="1"/>
  <c r="M61" i="1"/>
  <c r="H50" i="1"/>
  <c r="AB41" i="1"/>
  <c r="R39" i="1"/>
  <c r="L36" i="1"/>
  <c r="Z29" i="1"/>
  <c r="Z27" i="1"/>
  <c r="V25" i="1"/>
  <c r="I21" i="1"/>
  <c r="D17" i="1"/>
  <c r="X13" i="1"/>
  <c r="T10" i="1"/>
  <c r="S9" i="1"/>
  <c r="AA69" i="1"/>
  <c r="X55" i="1"/>
  <c r="Y35" i="1"/>
  <c r="AC21" i="1"/>
  <c r="D11" i="1"/>
  <c r="X92" i="1"/>
  <c r="F91" i="1"/>
  <c r="AC89" i="1"/>
  <c r="H88" i="1"/>
  <c r="D87" i="1"/>
  <c r="X85" i="1"/>
  <c r="G80" i="1"/>
  <c r="G76" i="1"/>
  <c r="E71" i="1"/>
  <c r="Z69" i="1"/>
  <c r="C67" i="1"/>
  <c r="G58" i="1"/>
  <c r="W55" i="1"/>
  <c r="L43" i="1"/>
  <c r="D41" i="1"/>
  <c r="X35" i="1"/>
  <c r="L29" i="1"/>
  <c r="AB22" i="1"/>
  <c r="C11" i="1"/>
  <c r="Z7" i="1"/>
  <c r="Y30" i="1"/>
  <c r="AC96" i="1"/>
  <c r="I72" i="1"/>
  <c r="E58" i="1"/>
  <c r="X51" i="1"/>
  <c r="AC38" i="1"/>
  <c r="W35" i="1"/>
  <c r="G30" i="1"/>
  <c r="AA21" i="1"/>
  <c r="M17" i="1"/>
  <c r="X11" i="1"/>
  <c r="AB96" i="1"/>
  <c r="AA89" i="1"/>
  <c r="F88" i="1"/>
  <c r="I84" i="1"/>
  <c r="X82" i="1"/>
  <c r="D76" i="1"/>
  <c r="H72" i="1"/>
  <c r="X69" i="1"/>
  <c r="D63" i="1"/>
  <c r="I59" i="1"/>
  <c r="AC39" i="1"/>
  <c r="AC37" i="1"/>
  <c r="AC24" i="1"/>
  <c r="Z22" i="1"/>
  <c r="AC8" i="1"/>
  <c r="C72" i="1"/>
  <c r="AA96" i="1"/>
  <c r="E84" i="1"/>
  <c r="C76" i="1"/>
  <c r="G72" i="1"/>
  <c r="C63" i="1"/>
  <c r="H59" i="1"/>
  <c r="AC47" i="1"/>
  <c r="G44" i="1"/>
  <c r="AB39" i="1"/>
  <c r="AB37" i="1"/>
  <c r="E30" i="1"/>
  <c r="AB24" i="1"/>
  <c r="Y21" i="1"/>
  <c r="I17" i="1"/>
  <c r="AB8" i="1"/>
  <c r="Y96" i="1"/>
  <c r="G59" i="1"/>
  <c r="AB46" i="1"/>
  <c r="Z38" i="1"/>
  <c r="D30" i="1"/>
  <c r="X10" i="1"/>
  <c r="AA8" i="1"/>
  <c r="C92" i="1"/>
  <c r="M89" i="1"/>
  <c r="C88" i="1"/>
  <c r="M85" i="1"/>
  <c r="E72" i="1"/>
  <c r="W70" i="1"/>
  <c r="F59" i="1"/>
  <c r="Y57" i="1"/>
  <c r="G55" i="1"/>
  <c r="L50" i="1"/>
  <c r="AA47" i="1"/>
  <c r="E44" i="1"/>
  <c r="AC40" i="1"/>
  <c r="Y38" i="1"/>
  <c r="C30" i="1"/>
  <c r="Y25" i="1"/>
  <c r="Z24" i="1"/>
  <c r="G17" i="1"/>
  <c r="AC11" i="1"/>
  <c r="W10" i="1"/>
  <c r="AA9" i="1"/>
  <c r="D44" i="1"/>
  <c r="T39" i="1"/>
  <c r="L33" i="1"/>
  <c r="AB27" i="1"/>
  <c r="X25" i="1"/>
  <c r="AB13" i="1"/>
  <c r="AB11" i="1"/>
  <c r="Z9" i="1"/>
  <c r="U92" i="1"/>
  <c r="AB90" i="1"/>
  <c r="AC83" i="1"/>
  <c r="L74" i="1"/>
  <c r="U70" i="1"/>
  <c r="W57" i="1"/>
  <c r="E55" i="1"/>
  <c r="Y47" i="1"/>
  <c r="S39" i="1"/>
  <c r="I35" i="1"/>
  <c r="AC28" i="1"/>
  <c r="AA27" i="1"/>
  <c r="W25" i="1"/>
  <c r="Y13" i="1"/>
  <c r="AA11" i="1"/>
  <c r="T9" i="1"/>
  <c r="H89" i="1"/>
  <c r="AB83" i="1"/>
  <c r="AC79" i="1"/>
  <c r="Z71" i="1"/>
  <c r="X66" i="1"/>
  <c r="X58" i="1"/>
  <c r="V57" i="1"/>
  <c r="D55" i="1"/>
  <c r="L51" i="1"/>
  <c r="AC48" i="1"/>
  <c r="X47" i="1"/>
  <c r="AC42" i="1"/>
  <c r="S40" i="1"/>
  <c r="V38" i="1"/>
  <c r="H35" i="1"/>
  <c r="AB28" i="1"/>
  <c r="R26" i="1"/>
  <c r="L20" i="1"/>
  <c r="X12" i="1"/>
  <c r="W90" i="1"/>
  <c r="D89" i="1"/>
  <c r="R87" i="1"/>
  <c r="F85" i="1"/>
  <c r="Z83" i="1"/>
  <c r="Y84" i="1"/>
  <c r="F74" i="1"/>
  <c r="Y67" i="1"/>
  <c r="D61" i="1"/>
  <c r="R57" i="1"/>
  <c r="Z54" i="1"/>
  <c r="F51" i="1"/>
  <c r="W41" i="1"/>
  <c r="L39" i="1"/>
  <c r="C33" i="1"/>
  <c r="T30" i="1"/>
  <c r="Y27" i="1"/>
  <c r="F25" i="1"/>
  <c r="G22" i="1"/>
  <c r="V16" i="1"/>
  <c r="V13" i="1"/>
  <c r="I11" i="1"/>
  <c r="W47" i="1"/>
  <c r="V41" i="1"/>
  <c r="I36" i="1"/>
  <c r="E25" i="1"/>
  <c r="F22" i="1"/>
  <c r="U16" i="1"/>
  <c r="U13" i="1"/>
  <c r="I8" i="1"/>
  <c r="AC88" i="1"/>
  <c r="W84" i="1"/>
  <c r="D74" i="1"/>
  <c r="U67" i="1"/>
  <c r="V47" i="1"/>
  <c r="Q27" i="1"/>
  <c r="D25" i="1"/>
  <c r="Q16" i="1"/>
  <c r="Q13" i="1"/>
  <c r="H8" i="1"/>
  <c r="M70" i="1"/>
  <c r="C51" i="1"/>
  <c r="L41" i="1"/>
  <c r="P27" i="1"/>
  <c r="D22" i="1"/>
  <c r="P13" i="1"/>
  <c r="S10" i="1"/>
  <c r="G8" i="1"/>
  <c r="X80" i="1"/>
  <c r="L70" i="1"/>
  <c r="AB63" i="1"/>
  <c r="T47" i="1"/>
  <c r="Y43" i="1"/>
  <c r="I38" i="1"/>
  <c r="AC32" i="1"/>
  <c r="O27" i="1"/>
  <c r="AC15" i="1"/>
  <c r="R10" i="1"/>
  <c r="F8" i="1"/>
  <c r="Z63" i="1"/>
  <c r="I57" i="1"/>
  <c r="G50" i="1"/>
  <c r="X43" i="1"/>
  <c r="H38" i="1"/>
  <c r="AB32" i="1"/>
  <c r="N27" i="1"/>
  <c r="AB15" i="1"/>
  <c r="Q10" i="1"/>
  <c r="E8" i="1"/>
  <c r="M72" i="1"/>
  <c r="AC91" i="1"/>
  <c r="M87" i="1"/>
  <c r="P83" i="1"/>
  <c r="AB79" i="1"/>
  <c r="AA76" i="1"/>
  <c r="AB59" i="1"/>
  <c r="L53" i="1"/>
  <c r="D47" i="1"/>
  <c r="W43" i="1"/>
  <c r="G38" i="1"/>
  <c r="AA32" i="1"/>
  <c r="I24" i="1"/>
  <c r="AA15" i="1"/>
  <c r="P10" i="1"/>
  <c r="W91" i="1"/>
  <c r="L87" i="1"/>
  <c r="AA79" i="1"/>
  <c r="Z62" i="1"/>
  <c r="C47" i="1"/>
  <c r="R40" i="1"/>
  <c r="O32" i="1"/>
  <c r="G21" i="1"/>
  <c r="Z15" i="1"/>
  <c r="O10" i="1"/>
  <c r="V91" i="1"/>
  <c r="N83" i="1"/>
  <c r="Z79" i="1"/>
  <c r="AC75" i="1"/>
  <c r="Z72" i="1"/>
  <c r="N69" i="1"/>
  <c r="P62" i="1"/>
  <c r="Q59" i="1"/>
  <c r="E38" i="1"/>
  <c r="Q26" i="1"/>
  <c r="N10" i="1"/>
  <c r="I87" i="1"/>
  <c r="M83" i="1"/>
  <c r="Y79" i="1"/>
  <c r="Y72" i="1"/>
  <c r="G66" i="1"/>
  <c r="P59" i="1"/>
  <c r="I46" i="1"/>
  <c r="P40" i="1"/>
  <c r="U35" i="1"/>
  <c r="P26" i="1"/>
  <c r="E21" i="1"/>
  <c r="X15" i="1"/>
  <c r="J10" i="1"/>
  <c r="J90" i="1"/>
  <c r="L83" i="1"/>
  <c r="T79" i="1"/>
  <c r="O75" i="1"/>
  <c r="K69" i="1"/>
  <c r="F66" i="1"/>
  <c r="O52" i="1"/>
  <c r="H46" i="1"/>
  <c r="D21" i="1"/>
  <c r="V94" i="1"/>
  <c r="H90" i="1"/>
  <c r="H79" i="1"/>
  <c r="J62" i="1"/>
  <c r="V49" i="1"/>
  <c r="AB42" i="1"/>
  <c r="K37" i="1"/>
  <c r="N26" i="1"/>
  <c r="C21" i="1"/>
  <c r="Q12" i="1"/>
  <c r="R9" i="1"/>
  <c r="G90" i="1"/>
  <c r="M86" i="1"/>
  <c r="M82" i="1"/>
  <c r="G79" i="1"/>
  <c r="J75" i="1"/>
  <c r="I62" i="1"/>
  <c r="F46" i="1"/>
  <c r="J37" i="1"/>
  <c r="Z31" i="1"/>
  <c r="AA28" i="1"/>
  <c r="O23" i="1"/>
  <c r="Q9" i="1"/>
  <c r="T94" i="1"/>
  <c r="AB48" i="1"/>
  <c r="X42" i="1"/>
  <c r="I37" i="1"/>
  <c r="Y31" i="1"/>
  <c r="L26" i="1"/>
  <c r="AC17" i="1"/>
  <c r="F12" i="1"/>
  <c r="S94" i="1"/>
  <c r="K52" i="1"/>
  <c r="W42" i="1"/>
  <c r="Y28" i="1"/>
  <c r="J23" i="1"/>
  <c r="V17" i="1"/>
  <c r="I9" i="1"/>
  <c r="D90" i="1"/>
  <c r="D86" i="1"/>
  <c r="S58" i="1"/>
  <c r="J52" i="1"/>
  <c r="V42" i="1"/>
  <c r="Q39" i="1"/>
  <c r="X28" i="1"/>
  <c r="I23" i="1"/>
  <c r="P11" i="1"/>
  <c r="R71" i="1"/>
  <c r="R58" i="1"/>
  <c r="W48" i="1"/>
  <c r="P39" i="1"/>
  <c r="F37" i="1"/>
  <c r="U25" i="1"/>
  <c r="G20" i="1"/>
  <c r="Q14" i="1"/>
  <c r="M11" i="1"/>
  <c r="G9" i="1"/>
  <c r="V50" i="1"/>
  <c r="Q71" i="1"/>
  <c r="J61" i="1"/>
  <c r="P58" i="1"/>
  <c r="V48" i="1"/>
  <c r="T42" i="1"/>
  <c r="E37" i="1"/>
  <c r="V28" i="1"/>
  <c r="T25" i="1"/>
  <c r="E20" i="1"/>
  <c r="AA16" i="1"/>
  <c r="P14" i="1"/>
  <c r="F9" i="1"/>
  <c r="F61" i="1"/>
  <c r="U48" i="1"/>
  <c r="C23" i="1"/>
  <c r="Z16" i="1"/>
  <c r="K11" i="1"/>
  <c r="G74" i="1"/>
  <c r="Z67" i="1"/>
  <c r="E61" i="1"/>
  <c r="S57" i="1"/>
  <c r="AA54" i="1"/>
  <c r="T48" i="1"/>
  <c r="AA41" i="1"/>
  <c r="K36" i="1"/>
  <c r="W33" i="1"/>
  <c r="F28" i="1"/>
  <c r="P25" i="1"/>
  <c r="W13" i="1"/>
  <c r="N8" i="1"/>
  <c r="AC92" i="1"/>
  <c r="X84" i="1"/>
  <c r="E74" i="1"/>
  <c r="X67" i="1"/>
  <c r="C61" i="1"/>
  <c r="Q57" i="1"/>
  <c r="H54" i="1"/>
  <c r="E51" i="1"/>
  <c r="R27" i="1"/>
  <c r="H11" i="1"/>
  <c r="Z80" i="1"/>
  <c r="D51" i="1"/>
  <c r="S44" i="1"/>
  <c r="U41" i="1"/>
  <c r="E22" i="1"/>
  <c r="V84" i="1"/>
  <c r="Y80" i="1"/>
  <c r="AC63" i="1"/>
  <c r="AC53" i="1"/>
  <c r="U47" i="1"/>
  <c r="U38" i="1"/>
  <c r="Q87" i="1"/>
  <c r="AC76" i="1"/>
  <c r="W66" i="1"/>
  <c r="AB53" i="1"/>
  <c r="Y29" i="1"/>
  <c r="O13" i="1"/>
  <c r="P87" i="1"/>
  <c r="Y83" i="1"/>
  <c r="AB76" i="1"/>
  <c r="V66" i="1"/>
  <c r="Z53" i="1"/>
  <c r="E47" i="1"/>
  <c r="I41" i="1"/>
  <c r="X29" i="1"/>
  <c r="N13" i="1"/>
  <c r="U66" i="1"/>
  <c r="E50" i="1"/>
  <c r="G35" i="1"/>
  <c r="U29" i="1"/>
  <c r="M27" i="1"/>
  <c r="H21" i="1"/>
  <c r="AB95" i="1"/>
  <c r="O83" i="1"/>
  <c r="AA72" i="1"/>
  <c r="T66" i="1"/>
  <c r="AA59" i="1"/>
  <c r="U43" i="1"/>
  <c r="F38" i="1"/>
  <c r="C35" i="1"/>
  <c r="T29" i="1"/>
  <c r="H24" i="1"/>
  <c r="W12" i="1"/>
  <c r="N7" i="1"/>
  <c r="S66" i="1"/>
  <c r="T43" i="1"/>
  <c r="Q40" i="1"/>
  <c r="S29" i="1"/>
  <c r="G24" i="1"/>
  <c r="F21" i="1"/>
  <c r="Y15" i="1"/>
  <c r="V12" i="1"/>
  <c r="M7" i="1"/>
  <c r="AC94" i="1"/>
  <c r="P75" i="1"/>
  <c r="M69" i="1"/>
  <c r="O62" i="1"/>
  <c r="S43" i="1"/>
  <c r="D38" i="1"/>
  <c r="R29" i="1"/>
  <c r="F24" i="1"/>
  <c r="S12" i="1"/>
  <c r="L7" i="1"/>
  <c r="W94" i="1"/>
  <c r="X72" i="1"/>
  <c r="N62" i="1"/>
  <c r="AC49" i="1"/>
  <c r="O40" i="1"/>
  <c r="Q29" i="1"/>
  <c r="O26" i="1"/>
  <c r="E24" i="1"/>
  <c r="I15" i="1"/>
  <c r="R12" i="1"/>
  <c r="I7" i="1"/>
  <c r="N86" i="1"/>
  <c r="N75" i="1"/>
  <c r="W58" i="1"/>
  <c r="N52" i="1"/>
  <c r="G46" i="1"/>
  <c r="I40" i="1"/>
  <c r="AA31" i="1"/>
  <c r="H7" i="1"/>
  <c r="U94" i="1"/>
  <c r="Y71" i="1"/>
  <c r="V58" i="1"/>
  <c r="M52" i="1"/>
  <c r="Y42" i="1"/>
  <c r="H40" i="1"/>
  <c r="M26" i="1"/>
  <c r="AA14" i="1"/>
  <c r="G12" i="1"/>
  <c r="F90" i="1"/>
  <c r="I86" i="1"/>
  <c r="L82" i="1"/>
  <c r="I75" i="1"/>
  <c r="X71" i="1"/>
  <c r="AC68" i="1"/>
  <c r="H62" i="1"/>
  <c r="U58" i="1"/>
  <c r="L52" i="1"/>
  <c r="D46" i="1"/>
  <c r="G40" i="1"/>
  <c r="Z28" i="1"/>
  <c r="N23" i="1"/>
  <c r="Z14" i="1"/>
  <c r="P9" i="1"/>
  <c r="E90" i="1"/>
  <c r="H86" i="1"/>
  <c r="H75" i="1"/>
  <c r="T71" i="1"/>
  <c r="AB68" i="1"/>
  <c r="T58" i="1"/>
  <c r="AA48" i="1"/>
  <c r="C46" i="1"/>
  <c r="H37" i="1"/>
  <c r="X31" i="1"/>
  <c r="K26" i="1"/>
  <c r="K20" i="1"/>
  <c r="S14" i="1"/>
  <c r="S71" i="1"/>
  <c r="L61" i="1"/>
  <c r="X48" i="1"/>
  <c r="G37" i="1"/>
  <c r="J20" i="1"/>
  <c r="R14" i="1"/>
  <c r="H9" i="1"/>
  <c r="C86" i="1"/>
  <c r="J74" i="1"/>
  <c r="K61" i="1"/>
  <c r="I52" i="1"/>
  <c r="U42" i="1"/>
  <c r="W28" i="1"/>
  <c r="H23" i="1"/>
  <c r="I74" i="1"/>
  <c r="O39" i="1"/>
  <c r="E23" i="1"/>
  <c r="L11" i="1"/>
  <c r="X81" i="1"/>
  <c r="H74" i="1"/>
  <c r="P71" i="1"/>
  <c r="AB54" i="1"/>
  <c r="K51" i="1"/>
  <c r="N39" i="1"/>
  <c r="R28" i="1"/>
  <c r="Q25" i="1"/>
  <c r="T20" i="1"/>
  <c r="Z84" i="1"/>
  <c r="J51" i="1"/>
  <c r="M39" i="1"/>
  <c r="U30" i="1"/>
  <c r="N22" i="1"/>
  <c r="W16" i="1"/>
  <c r="J11" i="1"/>
  <c r="N56" i="1"/>
  <c r="O70" i="1"/>
  <c r="N70" i="1"/>
  <c r="J5" i="1"/>
  <c r="J97" i="1" l="1"/>
  <c r="K97" i="1"/>
  <c r="I97" i="1"/>
  <c r="AC97" i="1"/>
  <c r="E97" i="1"/>
  <c r="D97" i="1"/>
  <c r="C97" i="1"/>
  <c r="H97" i="1"/>
  <c r="L97" i="1"/>
  <c r="M97" i="1"/>
  <c r="L6" i="1"/>
  <c r="N64" i="1"/>
  <c r="D64" i="1"/>
  <c r="I34" i="1"/>
  <c r="R78" i="1"/>
  <c r="O93" i="1"/>
  <c r="AB65" i="1"/>
  <c r="X65" i="1"/>
  <c r="AC18" i="1"/>
  <c r="J35" i="1"/>
  <c r="J33" i="1"/>
  <c r="K43" i="1"/>
  <c r="R60" i="1"/>
  <c r="AA73" i="1"/>
  <c r="N73" i="1"/>
  <c r="E45" i="1"/>
  <c r="C45" i="1"/>
  <c r="F56" i="1"/>
  <c r="T5" i="1"/>
  <c r="N72" i="1"/>
  <c r="N33" i="1"/>
  <c r="O41" i="1"/>
  <c r="O37" i="1"/>
  <c r="P29" i="1"/>
  <c r="W19" i="1"/>
  <c r="Y19" i="1"/>
  <c r="E77" i="1"/>
  <c r="Q91" i="1"/>
  <c r="R11" i="1"/>
  <c r="R82" i="1"/>
  <c r="O31" i="1"/>
  <c r="AB14" i="1"/>
  <c r="E49" i="1"/>
  <c r="O95" i="1"/>
  <c r="U87" i="1"/>
  <c r="AA53" i="1"/>
  <c r="U7" i="1"/>
  <c r="V81" i="1"/>
  <c r="D13" i="1"/>
  <c r="Q49" i="1"/>
  <c r="C79" i="1"/>
  <c r="R94" i="1"/>
  <c r="X8" i="1"/>
  <c r="I32" i="1"/>
  <c r="R15" i="1"/>
  <c r="R86" i="1"/>
  <c r="T24" i="1"/>
  <c r="P28" i="1"/>
  <c r="W54" i="1"/>
  <c r="V87" i="1"/>
  <c r="D31" i="1"/>
  <c r="L42" i="1"/>
  <c r="R95" i="1"/>
  <c r="R80" i="1"/>
  <c r="N25" i="1"/>
  <c r="F53" i="1"/>
  <c r="U33" i="1"/>
  <c r="H53" i="1"/>
  <c r="I66" i="1"/>
  <c r="O14" i="1"/>
  <c r="V33" i="1"/>
  <c r="I53" i="1"/>
  <c r="R96" i="1"/>
  <c r="W17" i="1"/>
  <c r="P36" i="1"/>
  <c r="R83" i="1"/>
  <c r="R85" i="1"/>
  <c r="I71" i="1"/>
  <c r="G26" i="1"/>
  <c r="AB26" i="1"/>
  <c r="AC36" i="1"/>
  <c r="AC7" i="1"/>
  <c r="AA33" i="1"/>
  <c r="C50" i="1"/>
  <c r="Z17" i="1"/>
  <c r="I58" i="1"/>
  <c r="AB80" i="1"/>
  <c r="J40" i="1"/>
  <c r="U22" i="1"/>
  <c r="AC70" i="1"/>
  <c r="W9" i="1"/>
  <c r="AB86" i="1"/>
  <c r="AA63" i="1"/>
  <c r="Y61" i="1"/>
  <c r="Y46" i="1"/>
  <c r="AB29" i="1"/>
  <c r="Z33" i="1"/>
  <c r="AC20" i="1"/>
  <c r="AB67" i="1"/>
  <c r="N40" i="1"/>
  <c r="I70" i="1"/>
  <c r="C9" i="1"/>
  <c r="G86" i="1"/>
  <c r="G63" i="1"/>
  <c r="E46" i="1"/>
  <c r="J6" i="1"/>
  <c r="K64" i="1"/>
  <c r="G34" i="1"/>
  <c r="L93" i="1"/>
  <c r="T65" i="1"/>
  <c r="P93" i="1"/>
  <c r="O46" i="1"/>
  <c r="V19" i="1"/>
  <c r="Q46" i="1"/>
  <c r="G31" i="1"/>
  <c r="N49" i="1"/>
  <c r="U24" i="1"/>
  <c r="P95" i="1"/>
  <c r="M79" i="1"/>
  <c r="I81" i="1"/>
  <c r="T59" i="1"/>
  <c r="K6" i="1"/>
  <c r="P64" i="1"/>
  <c r="C64" i="1"/>
  <c r="H34" i="1"/>
  <c r="P78" i="1"/>
  <c r="M93" i="1"/>
  <c r="G65" i="1"/>
  <c r="V65" i="1"/>
  <c r="Y18" i="1"/>
  <c r="J9" i="1"/>
  <c r="M56" i="1"/>
  <c r="K50" i="1"/>
  <c r="Q60" i="1"/>
  <c r="G73" i="1"/>
  <c r="T73" i="1"/>
  <c r="F45" i="1"/>
  <c r="G78" i="1"/>
  <c r="D56" i="1"/>
  <c r="Q5" i="1"/>
  <c r="N44" i="1"/>
  <c r="N74" i="1"/>
  <c r="O12" i="1"/>
  <c r="O69" i="1"/>
  <c r="P72" i="1"/>
  <c r="C19" i="1"/>
  <c r="U19" i="1"/>
  <c r="F77" i="1"/>
  <c r="Q80" i="1"/>
  <c r="R92" i="1"/>
  <c r="Q86" i="1"/>
  <c r="N31" i="1"/>
  <c r="Y14" i="1"/>
  <c r="O49" i="1"/>
  <c r="N95" i="1"/>
  <c r="U11" i="1"/>
  <c r="G53" i="1"/>
  <c r="D14" i="1"/>
  <c r="V92" i="1"/>
  <c r="H15" i="1"/>
  <c r="D53" i="1"/>
  <c r="N79" i="1"/>
  <c r="Q94" i="1"/>
  <c r="U8" i="1"/>
  <c r="O81" i="1"/>
  <c r="T15" i="1"/>
  <c r="T72" i="1"/>
  <c r="T90" i="1"/>
  <c r="U28" i="1"/>
  <c r="G54" i="1"/>
  <c r="V74" i="1"/>
  <c r="N32" i="1"/>
  <c r="J42" i="1"/>
  <c r="U12" i="1"/>
  <c r="Y81" i="1"/>
  <c r="E27" i="1"/>
  <c r="U54" i="1"/>
  <c r="R42" i="1"/>
  <c r="V54" i="1"/>
  <c r="I55" i="1"/>
  <c r="W15" i="1"/>
  <c r="M37" i="1"/>
  <c r="Y54" i="1"/>
  <c r="N96" i="1"/>
  <c r="W20" i="1"/>
  <c r="O36" i="1"/>
  <c r="Q83" i="1"/>
  <c r="W85" i="1"/>
  <c r="H71" i="1"/>
  <c r="J29" i="1"/>
  <c r="W69" i="1"/>
  <c r="C10" i="1"/>
  <c r="S50" i="1"/>
  <c r="AC58" i="1"/>
  <c r="S55" i="1"/>
  <c r="Y63" i="1"/>
  <c r="O34" i="1"/>
  <c r="W78" i="1"/>
  <c r="AA65" i="1"/>
  <c r="X18" i="1"/>
  <c r="J82" i="1"/>
  <c r="K59" i="1"/>
  <c r="P60" i="1"/>
  <c r="AC73" i="1"/>
  <c r="R73" i="1"/>
  <c r="X45" i="1"/>
  <c r="K56" i="1"/>
  <c r="V5" i="1"/>
  <c r="N88" i="1"/>
  <c r="N20" i="1"/>
  <c r="O22" i="1"/>
  <c r="P67" i="1"/>
  <c r="S19" i="1"/>
  <c r="W77" i="1"/>
  <c r="R24" i="1"/>
  <c r="Q96" i="1"/>
  <c r="W14" i="1"/>
  <c r="G95" i="1"/>
  <c r="P53" i="1"/>
  <c r="N16" i="1"/>
  <c r="C27" i="1"/>
  <c r="W68" i="1"/>
  <c r="P94" i="1"/>
  <c r="W8" i="1"/>
  <c r="P15" i="1"/>
  <c r="S46" i="1"/>
  <c r="AC6" i="1"/>
  <c r="U64" i="1"/>
  <c r="R34" i="1"/>
  <c r="Q78" i="1"/>
  <c r="K78" i="1"/>
  <c r="J93" i="1"/>
  <c r="D65" i="1"/>
  <c r="F34" i="1"/>
  <c r="J18" i="1"/>
  <c r="J80" i="1"/>
  <c r="K62" i="1"/>
  <c r="K89" i="1"/>
  <c r="X60" i="1"/>
  <c r="F73" i="1"/>
  <c r="M73" i="1"/>
  <c r="R45" i="1"/>
  <c r="E34" i="1"/>
  <c r="O56" i="1"/>
  <c r="AB5" i="1"/>
  <c r="N9" i="1"/>
  <c r="N17" i="1"/>
  <c r="O59" i="1"/>
  <c r="O57" i="1"/>
  <c r="P33" i="1"/>
  <c r="O19" i="1"/>
  <c r="O30" i="1"/>
  <c r="V77" i="1"/>
  <c r="Q62" i="1"/>
  <c r="Q68" i="1"/>
  <c r="S91" i="1"/>
  <c r="F31" i="1"/>
  <c r="V14" i="1"/>
  <c r="Y49" i="1"/>
  <c r="F95" i="1"/>
  <c r="U90" i="1"/>
  <c r="Q53" i="1"/>
  <c r="J27" i="1"/>
  <c r="V36" i="1"/>
  <c r="Q48" i="1"/>
  <c r="C75" i="1"/>
  <c r="Q79" i="1"/>
  <c r="X94" i="1"/>
  <c r="J13" i="1"/>
  <c r="S81" i="1"/>
  <c r="O15" i="1"/>
  <c r="T12" i="1"/>
  <c r="X16" i="1"/>
  <c r="J28" i="1"/>
  <c r="I54" i="1"/>
  <c r="V24" i="1"/>
  <c r="T92" i="1"/>
  <c r="G42" i="1"/>
  <c r="T32" i="1"/>
  <c r="K14" i="1"/>
  <c r="T33" i="1"/>
  <c r="S80" i="1"/>
  <c r="J47" i="1"/>
  <c r="T80" i="1"/>
  <c r="AC74" i="1"/>
  <c r="N21" i="1"/>
  <c r="Y37" i="1"/>
  <c r="G75" i="1"/>
  <c r="W76" i="1"/>
  <c r="D26" i="1"/>
  <c r="AA57" i="1"/>
  <c r="W86" i="1"/>
  <c r="G85" i="1"/>
  <c r="V71" i="1"/>
  <c r="H30" i="1"/>
  <c r="D52" i="1"/>
  <c r="H69" i="1"/>
  <c r="F23" i="1"/>
  <c r="M43" i="1"/>
  <c r="C70" i="1"/>
  <c r="Z20" i="1"/>
  <c r="C58" i="1"/>
  <c r="AB70" i="1"/>
  <c r="H43" i="1"/>
  <c r="R55" i="1"/>
  <c r="D70" i="1"/>
  <c r="N11" i="1"/>
  <c r="J86" i="1"/>
  <c r="Y76" i="1"/>
  <c r="O74" i="1"/>
  <c r="Q88" i="1"/>
  <c r="V6" i="1"/>
  <c r="R64" i="1"/>
  <c r="Q34" i="1"/>
  <c r="AA78" i="1"/>
  <c r="V78" i="1"/>
  <c r="I93" i="1"/>
  <c r="Y65" i="1"/>
  <c r="Q18" i="1"/>
  <c r="G18" i="1"/>
  <c r="J91" i="1"/>
  <c r="K82" i="1"/>
  <c r="K85" i="1"/>
  <c r="AB60" i="1"/>
  <c r="L73" i="1"/>
  <c r="C73" i="1"/>
  <c r="W45" i="1"/>
  <c r="E65" i="1"/>
  <c r="AC56" i="1"/>
  <c r="Y5" i="1"/>
  <c r="N91" i="1"/>
  <c r="N61" i="1"/>
  <c r="O58" i="1"/>
  <c r="P82" i="1"/>
  <c r="P55" i="1"/>
  <c r="L19" i="1"/>
  <c r="P57" i="1"/>
  <c r="T77" i="1"/>
  <c r="Q41" i="1"/>
  <c r="J68" i="1"/>
  <c r="S67" i="1"/>
  <c r="E31" i="1"/>
  <c r="T14" i="1"/>
  <c r="J49" i="1"/>
  <c r="S6" i="1"/>
  <c r="I64" i="1"/>
  <c r="U34" i="1"/>
  <c r="Z78" i="1"/>
  <c r="AA93" i="1"/>
  <c r="X93" i="1"/>
  <c r="C65" i="1"/>
  <c r="AB18" i="1"/>
  <c r="V18" i="1"/>
  <c r="J83" i="1"/>
  <c r="K80" i="1"/>
  <c r="K33" i="1"/>
  <c r="W60" i="1"/>
  <c r="K73" i="1"/>
  <c r="K41" i="1"/>
  <c r="AC45" i="1"/>
  <c r="Y56" i="1"/>
  <c r="AA56" i="1"/>
  <c r="K5" i="1"/>
  <c r="N46" i="1"/>
  <c r="N24" i="1"/>
  <c r="O72" i="1"/>
  <c r="P51" i="1"/>
  <c r="P61" i="1"/>
  <c r="I19" i="1"/>
  <c r="P30" i="1"/>
  <c r="AC77" i="1"/>
  <c r="Q63" i="1"/>
  <c r="S68" i="1"/>
  <c r="S87" i="1"/>
  <c r="S31" i="1"/>
  <c r="Q21" i="1"/>
  <c r="G49" i="1"/>
  <c r="S95" i="1"/>
  <c r="U63" i="1"/>
  <c r="S53" i="1"/>
  <c r="H27" i="1"/>
  <c r="AA13" i="1"/>
  <c r="Z48" i="1"/>
  <c r="K75" i="1"/>
  <c r="V79" i="1"/>
  <c r="H94" i="1"/>
  <c r="Q11" i="1"/>
  <c r="G81" i="1"/>
  <c r="K15" i="1"/>
  <c r="T46" i="1"/>
  <c r="G16" i="1"/>
  <c r="L28" i="1"/>
  <c r="R54" i="1"/>
  <c r="V63" i="1"/>
  <c r="V23" i="1"/>
  <c r="V7" i="1"/>
  <c r="J14" i="1"/>
  <c r="S17" i="1"/>
  <c r="N38" i="1"/>
  <c r="C94" i="1"/>
  <c r="M47" i="1"/>
  <c r="R88" i="1"/>
  <c r="AC61" i="1"/>
  <c r="L21" i="1"/>
  <c r="AA37" i="1"/>
  <c r="U84" i="1"/>
  <c r="W74" i="1"/>
  <c r="S26" i="1"/>
  <c r="E57" i="1"/>
  <c r="J7" i="1"/>
  <c r="X88" i="1"/>
  <c r="D10" i="1"/>
  <c r="R30" i="1"/>
  <c r="D35" i="1"/>
  <c r="AC69" i="1"/>
  <c r="K23" i="1"/>
  <c r="C43" i="1"/>
  <c r="K84" i="1"/>
  <c r="X20" i="1"/>
  <c r="F83" i="1"/>
  <c r="C17" i="1"/>
  <c r="F58" i="1"/>
  <c r="X39" i="1"/>
  <c r="R70" i="1"/>
  <c r="L24" i="1"/>
  <c r="I90" i="1"/>
  <c r="J76" i="1"/>
  <c r="G82" i="1"/>
  <c r="O51" i="1"/>
  <c r="AB6" i="1"/>
  <c r="V64" i="1"/>
  <c r="T34" i="1"/>
  <c r="E78" i="1"/>
  <c r="G93" i="1"/>
  <c r="V93" i="1"/>
  <c r="J65" i="1"/>
  <c r="F18" i="1"/>
  <c r="L18" i="1"/>
  <c r="J63" i="1"/>
  <c r="K91" i="1"/>
  <c r="K74" i="1"/>
  <c r="V60" i="1"/>
  <c r="I73" i="1"/>
  <c r="I5" i="1"/>
  <c r="AB45" i="1"/>
  <c r="E56" i="1"/>
  <c r="Z56" i="1"/>
  <c r="O5" i="1"/>
  <c r="N41" i="1"/>
  <c r="K24" i="1"/>
  <c r="O67" i="1"/>
  <c r="P44" i="1"/>
  <c r="P22" i="1"/>
  <c r="H19" i="1"/>
  <c r="J8" i="1"/>
  <c r="AB77" i="1"/>
  <c r="I6" i="1"/>
  <c r="G64" i="1"/>
  <c r="F78" i="1"/>
  <c r="D93" i="1"/>
  <c r="H65" i="1"/>
  <c r="S18" i="1"/>
  <c r="J72" i="1"/>
  <c r="K58" i="1"/>
  <c r="N60" i="1"/>
  <c r="S73" i="1"/>
  <c r="Q45" i="1"/>
  <c r="G56" i="1"/>
  <c r="J53" i="1"/>
  <c r="N82" i="1"/>
  <c r="O7" i="1"/>
  <c r="P43" i="1"/>
  <c r="X19" i="1"/>
  <c r="Q77" i="1"/>
  <c r="R59" i="1"/>
  <c r="S59" i="1"/>
  <c r="R7" i="1"/>
  <c r="Z49" i="1"/>
  <c r="I95" i="1"/>
  <c r="U69" i="1"/>
  <c r="R20" i="1"/>
  <c r="Z13" i="1"/>
  <c r="F48" i="1"/>
  <c r="R79" i="1"/>
  <c r="J94" i="1"/>
  <c r="M32" i="1"/>
  <c r="Q15" i="1"/>
  <c r="T91" i="1"/>
  <c r="K16" i="1"/>
  <c r="C54" i="1"/>
  <c r="V90" i="1"/>
  <c r="U36" i="1"/>
  <c r="P49" i="1"/>
  <c r="D75" i="1"/>
  <c r="S38" i="1"/>
  <c r="L13" i="1"/>
  <c r="F47" i="1"/>
  <c r="I82" i="1"/>
  <c r="P21" i="1"/>
  <c r="V37" i="1"/>
  <c r="X96" i="1"/>
  <c r="Z10" i="1"/>
  <c r="F57" i="1"/>
  <c r="X7" i="1"/>
  <c r="Y17" i="1"/>
  <c r="AA17" i="1"/>
  <c r="D80" i="1"/>
  <c r="I69" i="1"/>
  <c r="AB33" i="1"/>
  <c r="Z50" i="1"/>
  <c r="D20" i="1"/>
  <c r="Y11" i="1"/>
  <c r="AA30" i="1"/>
  <c r="J96" i="1"/>
  <c r="T70" i="1"/>
  <c r="C41" i="1"/>
  <c r="X91" i="1"/>
  <c r="V44" i="1"/>
  <c r="V88" i="1"/>
  <c r="K27" i="1"/>
  <c r="R84" i="1"/>
  <c r="O47" i="1"/>
  <c r="M21" i="1"/>
  <c r="T37" i="1"/>
  <c r="Y26" i="1"/>
  <c r="Z57" i="1"/>
  <c r="W40" i="1"/>
  <c r="AC30" i="1"/>
  <c r="D67" i="1"/>
  <c r="H33" i="1"/>
  <c r="Q50" i="1"/>
  <c r="C20" i="1"/>
  <c r="D33" i="1"/>
  <c r="K55" i="1"/>
  <c r="S70" i="1"/>
  <c r="O61" i="1"/>
  <c r="W46" i="1"/>
  <c r="D78" i="1"/>
  <c r="R65" i="1"/>
  <c r="O18" i="1"/>
  <c r="K30" i="1"/>
  <c r="Q73" i="1"/>
  <c r="C5" i="1"/>
  <c r="P23" i="1"/>
  <c r="R76" i="1"/>
  <c r="X49" i="1"/>
  <c r="I27" i="1"/>
  <c r="X79" i="1"/>
  <c r="H32" i="1"/>
  <c r="T89" i="1"/>
  <c r="F54" i="1"/>
  <c r="AA42" i="1"/>
  <c r="T6" i="1"/>
  <c r="F64" i="1"/>
  <c r="AC78" i="1"/>
  <c r="C93" i="1"/>
  <c r="I65" i="1"/>
  <c r="R18" i="1"/>
  <c r="J30" i="1"/>
  <c r="K72" i="1"/>
  <c r="F60" i="1"/>
  <c r="P73" i="1"/>
  <c r="P45" i="1"/>
  <c r="X56" i="1"/>
  <c r="J87" i="1"/>
  <c r="N84" i="1"/>
  <c r="O86" i="1"/>
  <c r="P20" i="1"/>
  <c r="T19" i="1"/>
  <c r="AA77" i="1"/>
  <c r="R89" i="1"/>
  <c r="S63" i="1"/>
  <c r="M14" i="1"/>
  <c r="AB49" i="1"/>
  <c r="H95" i="1"/>
  <c r="C14" i="1"/>
  <c r="F13" i="1"/>
  <c r="E48" i="1"/>
  <c r="P79" i="1"/>
  <c r="E94" i="1"/>
  <c r="J32" i="1"/>
  <c r="U15" i="1"/>
  <c r="T41" i="1"/>
  <c r="I16" i="1"/>
  <c r="AC54" i="1"/>
  <c r="V76" i="1"/>
  <c r="P42" i="1"/>
  <c r="U50" i="1"/>
  <c r="R38" i="1"/>
  <c r="N14" i="1"/>
  <c r="AC52" i="1"/>
  <c r="C96" i="1"/>
  <c r="W7" i="1"/>
  <c r="E96" i="1"/>
  <c r="H52" i="1"/>
  <c r="Z41" i="1"/>
  <c r="F67" i="1"/>
  <c r="AA6" i="1"/>
  <c r="E64" i="1"/>
  <c r="H93" i="1"/>
  <c r="J59" i="1"/>
  <c r="U60" i="1"/>
  <c r="L45" i="1"/>
  <c r="V56" i="1"/>
  <c r="N37" i="1"/>
  <c r="O43" i="1"/>
  <c r="R19" i="1"/>
  <c r="Z77" i="1"/>
  <c r="S92" i="1"/>
  <c r="L14" i="1"/>
  <c r="D95" i="1"/>
  <c r="U23" i="1"/>
  <c r="T13" i="1"/>
  <c r="L48" i="1"/>
  <c r="D94" i="1"/>
  <c r="N15" i="1"/>
  <c r="R21" i="1"/>
  <c r="V52" i="1"/>
  <c r="C53" i="1"/>
  <c r="X95" i="1"/>
  <c r="U6" i="1"/>
  <c r="N34" i="1"/>
  <c r="C78" i="1"/>
  <c r="K93" i="1"/>
  <c r="O65" i="1"/>
  <c r="W18" i="1"/>
  <c r="J46" i="1"/>
  <c r="K46" i="1"/>
  <c r="G60" i="1"/>
  <c r="C60" i="1"/>
  <c r="M45" i="1"/>
  <c r="P56" i="1"/>
  <c r="N92" i="1"/>
  <c r="O92" i="1"/>
  <c r="O20" i="1"/>
  <c r="P37" i="1"/>
  <c r="M19" i="1"/>
  <c r="I77" i="1"/>
  <c r="Q23" i="1"/>
  <c r="S76" i="1"/>
  <c r="F14" i="1"/>
  <c r="I49" i="1"/>
  <c r="U80" i="1"/>
  <c r="O53" i="1"/>
  <c r="X27" i="1"/>
  <c r="I13" i="1"/>
  <c r="S75" i="1"/>
  <c r="L79" i="1"/>
  <c r="P8" i="1"/>
  <c r="AC81" i="1"/>
  <c r="D32" i="1"/>
  <c r="T52" i="1"/>
  <c r="T28" i="1"/>
  <c r="T54" i="1"/>
  <c r="V61" i="1"/>
  <c r="E42" i="1"/>
  <c r="I14" i="1"/>
  <c r="R16" i="1"/>
  <c r="K38" i="1"/>
  <c r="F27" i="1"/>
  <c r="Z68" i="1"/>
  <c r="AC86" i="1"/>
  <c r="S21" i="1"/>
  <c r="R43" i="1"/>
  <c r="M96" i="1"/>
  <c r="T26" i="1"/>
  <c r="J57" i="1"/>
  <c r="D82" i="1"/>
  <c r="G71" i="1"/>
  <c r="Q30" i="1"/>
  <c r="X89" i="1"/>
  <c r="Y59" i="1"/>
  <c r="C36" i="1"/>
  <c r="M84" i="1"/>
  <c r="F29" i="1"/>
  <c r="H61" i="1"/>
  <c r="M40" i="1"/>
  <c r="E39" i="1"/>
  <c r="X41" i="1"/>
  <c r="AC66" i="1"/>
  <c r="L63" i="1"/>
  <c r="Z76" i="1"/>
  <c r="V59" i="1"/>
  <c r="R6" i="1"/>
  <c r="S34" i="1"/>
  <c r="X78" i="1"/>
  <c r="Y93" i="1"/>
  <c r="N65" i="1"/>
  <c r="I18" i="1"/>
  <c r="J43" i="1"/>
  <c r="F5" i="1"/>
  <c r="E60" i="1"/>
  <c r="K96" i="1"/>
  <c r="I45" i="1"/>
  <c r="S5" i="1"/>
  <c r="N51" i="1"/>
  <c r="O88" i="1"/>
  <c r="O8" i="1"/>
  <c r="P35" i="1"/>
  <c r="F19" i="1"/>
  <c r="D77" i="1"/>
  <c r="Q52" i="1"/>
  <c r="S62" i="1"/>
  <c r="G14" i="1"/>
  <c r="T64" i="1"/>
  <c r="X34" i="1"/>
  <c r="O78" i="1"/>
  <c r="W93" i="1"/>
  <c r="W65" i="1"/>
  <c r="C18" i="1"/>
  <c r="J21" i="1"/>
  <c r="J24" i="1"/>
  <c r="K70" i="1"/>
  <c r="C6" i="1"/>
  <c r="G6" i="1"/>
  <c r="AA5" i="1"/>
  <c r="N76" i="1"/>
  <c r="O76" i="1"/>
  <c r="P92" i="1"/>
  <c r="P7" i="1"/>
  <c r="AC19" i="1"/>
  <c r="Y77" i="1"/>
  <c r="R68" i="1"/>
  <c r="S52" i="1"/>
  <c r="X14" i="1"/>
  <c r="K68" i="1"/>
  <c r="U46" i="1"/>
  <c r="N53" i="1"/>
  <c r="T27" i="1"/>
  <c r="C13" i="1"/>
  <c r="M75" i="1"/>
  <c r="K79" i="1"/>
  <c r="K8" i="1"/>
  <c r="R81" i="1"/>
  <c r="E32" i="1"/>
  <c r="T44" i="1"/>
  <c r="N28" i="1"/>
  <c r="O54" i="1"/>
  <c r="T7" i="1"/>
  <c r="M42" i="1"/>
  <c r="C42" i="1"/>
  <c r="R25" i="1"/>
  <c r="O38" i="1"/>
  <c r="Y32" i="1"/>
  <c r="AA81" i="1"/>
  <c r="C25" i="1"/>
  <c r="U49" i="1"/>
  <c r="W61" i="1"/>
  <c r="V29" i="1"/>
  <c r="G83" i="1"/>
  <c r="T85" i="1"/>
  <c r="U72" i="1"/>
  <c r="G57" i="1"/>
  <c r="X22" i="1"/>
  <c r="D7" i="1"/>
  <c r="AB43" i="1"/>
  <c r="AC84" i="1"/>
  <c r="Y44" i="1"/>
  <c r="AB82" i="1"/>
  <c r="F50" i="1"/>
  <c r="AA55" i="1"/>
  <c r="L92" i="1"/>
  <c r="E86" i="1"/>
  <c r="E76" i="1"/>
  <c r="N87" i="1"/>
  <c r="I80" i="1"/>
  <c r="S64" i="1"/>
  <c r="W34" i="1"/>
  <c r="N78" i="1"/>
  <c r="U93" i="1"/>
  <c r="U65" i="1"/>
  <c r="C56" i="1"/>
  <c r="AC60" i="1"/>
  <c r="H73" i="1"/>
  <c r="S45" i="1"/>
  <c r="D34" i="1"/>
  <c r="E5" i="1"/>
  <c r="N12" i="1"/>
  <c r="O44" i="1"/>
  <c r="P12" i="1"/>
  <c r="P96" i="1"/>
  <c r="J36" i="1"/>
  <c r="X77" i="1"/>
  <c r="P68" i="1"/>
  <c r="S11" i="1"/>
  <c r="C15" i="1"/>
  <c r="T69" i="1"/>
  <c r="U44" i="1"/>
  <c r="Y53" i="1"/>
  <c r="W27" i="1"/>
  <c r="AC13" i="1"/>
  <c r="L75" i="1"/>
  <c r="J79" i="1"/>
  <c r="Y8" i="1"/>
  <c r="E81" i="1"/>
  <c r="Q36" i="1"/>
  <c r="T88" i="1"/>
  <c r="M28" i="1"/>
  <c r="S54" i="1"/>
  <c r="E15" i="1"/>
  <c r="I42" i="1"/>
  <c r="L54" i="1"/>
  <c r="K25" i="1"/>
  <c r="J38" i="1"/>
  <c r="Q43" i="1"/>
  <c r="T84" i="1"/>
  <c r="AC72" i="1"/>
  <c r="L27" i="1"/>
  <c r="Q67" i="1"/>
  <c r="W87" i="1"/>
  <c r="I29" i="1"/>
  <c r="X83" i="1"/>
  <c r="V85" i="1"/>
  <c r="E7" i="1"/>
  <c r="C71" i="1"/>
  <c r="AB7" i="1"/>
  <c r="AA23" i="1"/>
  <c r="E43" i="1"/>
  <c r="F84" i="1"/>
  <c r="Q58" i="1"/>
  <c r="AB35" i="1"/>
  <c r="H57" i="1"/>
  <c r="Y66" i="1"/>
  <c r="L88" i="1"/>
  <c r="AA86" i="1"/>
  <c r="O6" i="1"/>
  <c r="Y34" i="1"/>
  <c r="AC93" i="1"/>
  <c r="L65" i="1"/>
  <c r="J22" i="1"/>
  <c r="I60" i="1"/>
  <c r="W73" i="1"/>
  <c r="S56" i="1"/>
  <c r="M5" i="1"/>
  <c r="O9" i="1"/>
  <c r="P88" i="1"/>
  <c r="R77" i="1"/>
  <c r="R62" i="1"/>
  <c r="AC31" i="1"/>
  <c r="D49" i="1"/>
  <c r="U76" i="1"/>
  <c r="U86" i="1"/>
  <c r="R33" i="1"/>
  <c r="Y75" i="1"/>
  <c r="L8" i="1"/>
  <c r="D81" i="1"/>
  <c r="T62" i="1"/>
  <c r="R35" i="1"/>
  <c r="V39" i="1"/>
  <c r="H42" i="1"/>
  <c r="E53" i="1"/>
  <c r="Q38" i="1"/>
  <c r="N47" i="1"/>
  <c r="I22" i="1"/>
  <c r="U21" i="1"/>
  <c r="F79" i="1"/>
  <c r="M10" i="1"/>
  <c r="M57" i="1"/>
  <c r="H85" i="1"/>
  <c r="C85" i="1"/>
  <c r="X46" i="1"/>
  <c r="M23" i="1"/>
  <c r="M50" i="1"/>
  <c r="F26" i="1"/>
  <c r="G7" i="1"/>
  <c r="D84" i="1"/>
  <c r="R41" i="1"/>
  <c r="K86" i="1"/>
  <c r="D91" i="1"/>
  <c r="V51" i="1"/>
  <c r="S61" i="1"/>
  <c r="Q82" i="1"/>
  <c r="V62" i="1"/>
  <c r="X68" i="1"/>
  <c r="Q42" i="1"/>
  <c r="AC67" i="1"/>
  <c r="T21" i="1"/>
  <c r="S88" i="1"/>
  <c r="L10" i="1"/>
  <c r="E80" i="1"/>
  <c r="E10" i="1"/>
  <c r="X52" i="1"/>
  <c r="AB23" i="1"/>
  <c r="D50" i="1"/>
  <c r="AB17" i="1"/>
  <c r="AB88" i="1"/>
  <c r="H44" i="1"/>
  <c r="C59" i="1"/>
  <c r="O29" i="1"/>
  <c r="Q74" i="1"/>
  <c r="C48" i="1"/>
  <c r="R8" i="1"/>
  <c r="V40" i="1"/>
  <c r="N48" i="1"/>
  <c r="I28" i="1"/>
  <c r="E26" i="1"/>
  <c r="I30" i="1"/>
  <c r="C26" i="1"/>
  <c r="N58" i="1"/>
  <c r="J55" i="1"/>
  <c r="Q90" i="1"/>
  <c r="W67" i="1"/>
  <c r="P6" i="1"/>
  <c r="AA34" i="1"/>
  <c r="F93" i="1"/>
  <c r="D18" i="1"/>
  <c r="K60" i="1"/>
  <c r="H5" i="1"/>
  <c r="U56" i="1"/>
  <c r="O17" i="1"/>
  <c r="P86" i="1"/>
  <c r="G77" i="1"/>
  <c r="R31" i="1"/>
  <c r="P81" i="1"/>
  <c r="U27" i="1"/>
  <c r="Y48" i="1"/>
  <c r="D48" i="1"/>
  <c r="S15" i="1"/>
  <c r="E16" i="1"/>
  <c r="V86" i="1"/>
  <c r="J15" i="1"/>
  <c r="S47" i="1"/>
  <c r="AC62" i="1"/>
  <c r="O94" i="1"/>
  <c r="W83" i="1"/>
  <c r="AB30" i="1"/>
  <c r="C57" i="1"/>
  <c r="D23" i="1"/>
  <c r="M74" i="1"/>
  <c r="Z6" i="1"/>
  <c r="K39" i="1"/>
  <c r="O85" i="1"/>
  <c r="L68" i="1"/>
  <c r="T82" i="1"/>
  <c r="I48" i="1"/>
  <c r="W32" i="1"/>
  <c r="D16" i="1"/>
  <c r="M16" i="1"/>
  <c r="AA95" i="1"/>
  <c r="S30" i="1"/>
  <c r="X30" i="1"/>
  <c r="X24" i="1"/>
  <c r="P74" i="1"/>
  <c r="W6" i="1"/>
  <c r="R93" i="1"/>
  <c r="O45" i="1"/>
  <c r="O50" i="1"/>
  <c r="P77" i="1"/>
  <c r="H14" i="1"/>
  <c r="S22" i="1"/>
  <c r="H31" i="1"/>
  <c r="C32" i="1"/>
  <c r="H16" i="1"/>
  <c r="D28" i="1"/>
  <c r="E75" i="1"/>
  <c r="L37" i="1"/>
  <c r="V83" i="1"/>
  <c r="Z30" i="1"/>
  <c r="AC33" i="1"/>
  <c r="D58" i="1"/>
  <c r="V9" i="1"/>
  <c r="W88" i="1"/>
  <c r="L34" i="1"/>
  <c r="N45" i="1"/>
  <c r="L77" i="1"/>
  <c r="T95" i="1"/>
  <c r="H48" i="1"/>
  <c r="V32" i="1"/>
  <c r="V22" i="1"/>
  <c r="G47" i="1"/>
  <c r="F96" i="1"/>
  <c r="E36" i="1"/>
  <c r="K29" i="1"/>
  <c r="Y9" i="1"/>
  <c r="O64" i="1"/>
  <c r="N18" i="1"/>
  <c r="Y60" i="1"/>
  <c r="N71" i="1"/>
  <c r="J19" i="1"/>
  <c r="M6" i="1"/>
  <c r="V34" i="1"/>
  <c r="E93" i="1"/>
  <c r="J78" i="1"/>
  <c r="J26" i="1"/>
  <c r="J60" i="1"/>
  <c r="V73" i="1"/>
  <c r="R56" i="1"/>
  <c r="L5" i="1"/>
  <c r="O63" i="1"/>
  <c r="P85" i="1"/>
  <c r="O77" i="1"/>
  <c r="R52" i="1"/>
  <c r="U31" i="1"/>
  <c r="R51" i="1"/>
  <c r="U88" i="1"/>
  <c r="AC27" i="1"/>
  <c r="S48" i="1"/>
  <c r="R75" i="1"/>
  <c r="V8" i="1"/>
  <c r="M81" i="1"/>
  <c r="T11" i="1"/>
  <c r="S36" i="1"/>
  <c r="V30" i="1"/>
  <c r="E54" i="1"/>
  <c r="N54" i="1"/>
  <c r="P38" i="1"/>
  <c r="R47" i="1"/>
  <c r="I39" i="1"/>
  <c r="W21" i="1"/>
  <c r="AB81" i="1"/>
  <c r="K10" i="1"/>
  <c r="L57" i="1"/>
  <c r="X86" i="1"/>
  <c r="X9" i="1"/>
  <c r="L23" i="1"/>
  <c r="AA50" i="1"/>
  <c r="D36" i="1"/>
  <c r="F10" i="1"/>
  <c r="E85" i="1"/>
  <c r="Z55" i="1"/>
  <c r="AC90" i="1"/>
  <c r="AB44" i="1"/>
  <c r="W59" i="1"/>
  <c r="K53" i="1"/>
  <c r="R37" i="1"/>
  <c r="O16" i="1"/>
  <c r="X26" i="1"/>
  <c r="X17" i="1"/>
  <c r="M58" i="1"/>
  <c r="N90" i="1"/>
  <c r="S27" i="1"/>
  <c r="V20" i="1"/>
  <c r="S83" i="1"/>
  <c r="AC26" i="1"/>
  <c r="E83" i="1"/>
  <c r="Y39" i="1"/>
  <c r="M90" i="1"/>
  <c r="Z18" i="1"/>
  <c r="N35" i="1"/>
  <c r="H68" i="1"/>
  <c r="G48" i="1"/>
  <c r="X54" i="1"/>
  <c r="H47" i="1"/>
  <c r="W29" i="1"/>
  <c r="C69" i="1"/>
  <c r="H26" i="1"/>
  <c r="L90" i="1"/>
  <c r="Q93" i="1"/>
  <c r="U18" i="1"/>
  <c r="K92" i="1"/>
  <c r="L56" i="1"/>
  <c r="N63" i="1"/>
  <c r="N19" i="1"/>
  <c r="AC14" i="1"/>
  <c r="M49" i="1"/>
  <c r="AB16" i="1"/>
  <c r="D79" i="1"/>
  <c r="C29" i="1"/>
  <c r="AA58" i="1"/>
  <c r="K87" i="1"/>
  <c r="K34" i="1"/>
  <c r="F6" i="1"/>
  <c r="K88" i="1"/>
  <c r="K45" i="1"/>
  <c r="O89" i="1"/>
  <c r="N6" i="1"/>
  <c r="AC34" i="1"/>
  <c r="Z93" i="1"/>
  <c r="P18" i="1"/>
  <c r="J71" i="1"/>
  <c r="H60" i="1"/>
  <c r="U73" i="1"/>
  <c r="I56" i="1"/>
  <c r="O90" i="1"/>
  <c r="P50" i="1"/>
  <c r="M77" i="1"/>
  <c r="I68" i="1"/>
  <c r="P31" i="1"/>
  <c r="U61" i="1"/>
  <c r="G27" i="1"/>
  <c r="R48" i="1"/>
  <c r="W79" i="1"/>
  <c r="T8" i="1"/>
  <c r="T74" i="1"/>
  <c r="U68" i="1"/>
  <c r="Q47" i="1"/>
  <c r="AA83" i="1"/>
  <c r="Y40" i="1"/>
  <c r="R90" i="1"/>
  <c r="Q6" i="1"/>
  <c r="AB34" i="1"/>
  <c r="AB93" i="1"/>
  <c r="AA18" i="1"/>
  <c r="J44" i="1"/>
  <c r="M60" i="1"/>
  <c r="O73" i="1"/>
  <c r="H56" i="1"/>
  <c r="J70" i="1"/>
  <c r="P69" i="1"/>
  <c r="N77" i="1"/>
  <c r="N68" i="1"/>
  <c r="T31" i="1"/>
  <c r="U40" i="1"/>
  <c r="V27" i="1"/>
  <c r="U79" i="1"/>
  <c r="K31" i="1"/>
  <c r="Y16" i="1"/>
  <c r="K49" i="1"/>
  <c r="E14" i="1"/>
  <c r="K13" i="1"/>
  <c r="P47" i="1"/>
  <c r="AC82" i="1"/>
  <c r="U91" i="1"/>
  <c r="C83" i="1"/>
  <c r="E67" i="1"/>
  <c r="AA10" i="1"/>
  <c r="R50" i="1"/>
  <c r="F20" i="1"/>
  <c r="L62" i="1"/>
  <c r="AA44" i="1"/>
  <c r="J85" i="1"/>
  <c r="N80" i="1"/>
  <c r="M68" i="1"/>
  <c r="S7" i="1"/>
  <c r="S79" i="1"/>
  <c r="S51" i="1"/>
  <c r="S49" i="1"/>
  <c r="W31" i="1"/>
  <c r="E82" i="1"/>
  <c r="E29" i="1"/>
  <c r="T55" i="1"/>
  <c r="AC80" i="1"/>
  <c r="Z34" i="1"/>
  <c r="N93" i="1"/>
  <c r="E18" i="1"/>
  <c r="J50" i="1"/>
  <c r="L60" i="1"/>
  <c r="T56" i="1"/>
  <c r="N55" i="1"/>
  <c r="P52" i="1"/>
  <c r="U77" i="1"/>
  <c r="M31" i="1"/>
  <c r="D15" i="1"/>
  <c r="I79" i="1"/>
  <c r="M15" i="1"/>
  <c r="M54" i="1"/>
  <c r="S20" i="1"/>
  <c r="Y68" i="1"/>
  <c r="L47" i="1"/>
  <c r="AC44" i="1"/>
  <c r="Z32" i="1"/>
  <c r="U26" i="1"/>
  <c r="J58" i="1"/>
  <c r="M62" i="1"/>
  <c r="V80" i="1"/>
  <c r="P34" i="1"/>
  <c r="AA60" i="1"/>
  <c r="Q56" i="1"/>
  <c r="P19" i="1"/>
  <c r="S86" i="1"/>
  <c r="O79" i="1"/>
  <c r="L15" i="1"/>
  <c r="Q20" i="1"/>
  <c r="S25" i="1"/>
  <c r="AC87" i="1"/>
  <c r="Z96" i="1"/>
  <c r="E35" i="1"/>
  <c r="J84" i="1"/>
  <c r="D39" i="1"/>
  <c r="X74" i="1"/>
  <c r="M64" i="1"/>
  <c r="Z60" i="1"/>
  <c r="O24" i="1"/>
  <c r="C68" i="1"/>
  <c r="S35" i="1"/>
  <c r="M94" i="1"/>
  <c r="S8" i="1"/>
  <c r="K54" i="1"/>
  <c r="I31" i="1"/>
  <c r="J25" i="1"/>
  <c r="Z37" i="1"/>
  <c r="T83" i="1"/>
  <c r="E89" i="1"/>
  <c r="R69" i="1"/>
  <c r="I33" i="1"/>
  <c r="H84" i="1"/>
  <c r="W39" i="1"/>
  <c r="AA90" i="1"/>
  <c r="Y64" i="1"/>
  <c r="Z65" i="1"/>
  <c r="K12" i="1"/>
  <c r="V45" i="1"/>
  <c r="N5" i="1"/>
  <c r="P24" i="1"/>
  <c r="Q76" i="1"/>
  <c r="S23" i="1"/>
  <c r="U74" i="1"/>
  <c r="G13" i="1"/>
  <c r="AA94" i="1"/>
  <c r="K81" i="1"/>
  <c r="Q28" i="1"/>
  <c r="D54" i="1"/>
  <c r="R49" i="1"/>
  <c r="T17" i="1"/>
  <c r="AC51" i="1"/>
  <c r="P48" i="1"/>
  <c r="Z36" i="1"/>
  <c r="O71" i="1"/>
  <c r="AB36" i="1"/>
  <c r="V43" i="1"/>
  <c r="AC23" i="1"/>
  <c r="L69" i="1"/>
  <c r="W11" i="1"/>
  <c r="Z91" i="1"/>
  <c r="X64" i="1"/>
  <c r="Q65" i="1"/>
  <c r="K90" i="1"/>
  <c r="T45" i="1"/>
  <c r="N30" i="1"/>
  <c r="P89" i="1"/>
  <c r="Q70" i="1"/>
  <c r="F32" i="1"/>
  <c r="U89" i="1"/>
  <c r="S13" i="1"/>
  <c r="F94" i="1"/>
  <c r="J81" i="1"/>
  <c r="S28" i="1"/>
  <c r="M95" i="1"/>
  <c r="U52" i="1"/>
  <c r="H28" i="1"/>
  <c r="AC71" i="1"/>
  <c r="AA68" i="1"/>
  <c r="F36" i="1"/>
  <c r="M71" i="1"/>
  <c r="C82" i="1"/>
  <c r="N43" i="1"/>
  <c r="AB58" i="1"/>
  <c r="H70" i="1"/>
  <c r="M24" i="1"/>
  <c r="E91" i="1"/>
  <c r="M34" i="1"/>
  <c r="P65" i="1"/>
  <c r="K83" i="1"/>
  <c r="U45" i="1"/>
  <c r="N59" i="1"/>
  <c r="P76" i="1"/>
  <c r="R72" i="1"/>
  <c r="Q35" i="1"/>
  <c r="T36" i="1"/>
  <c r="R13" i="1"/>
  <c r="Z94" i="1"/>
  <c r="Q22" i="1"/>
  <c r="F15" i="1"/>
  <c r="I25" i="1"/>
  <c r="V31" i="1"/>
  <c r="AC85" i="1"/>
  <c r="Q72" i="1"/>
  <c r="N36" i="1"/>
  <c r="L71" i="1"/>
  <c r="D62" i="1"/>
  <c r="AA43" i="1"/>
  <c r="D69" i="1"/>
  <c r="D71" i="1"/>
  <c r="W24" i="1"/>
  <c r="M65" i="1"/>
  <c r="K71" i="1"/>
  <c r="AA45" i="1"/>
  <c r="N29" i="1"/>
  <c r="K19" i="1"/>
  <c r="R67" i="1"/>
  <c r="R36" i="1"/>
  <c r="H13" i="1"/>
  <c r="Y94" i="1"/>
  <c r="R46" i="1"/>
  <c r="C28" i="1"/>
  <c r="O25" i="1"/>
  <c r="AC59" i="1"/>
  <c r="C39" i="1"/>
  <c r="D43" i="1"/>
  <c r="D72" i="1"/>
  <c r="Y78" i="1"/>
  <c r="T18" i="1"/>
  <c r="Z45" i="1"/>
  <c r="N67" i="1"/>
  <c r="R63" i="1"/>
  <c r="T53" i="1"/>
  <c r="E13" i="1"/>
  <c r="Q51" i="1"/>
  <c r="C31" i="1"/>
  <c r="M25" i="1"/>
  <c r="K47" i="1"/>
  <c r="T96" i="1"/>
  <c r="K57" i="1"/>
  <c r="X59" i="1"/>
  <c r="H96" i="1"/>
  <c r="C55" i="1"/>
  <c r="N89" i="1"/>
  <c r="W53" i="1"/>
  <c r="S69" i="1"/>
  <c r="L25" i="1"/>
  <c r="S96" i="1"/>
  <c r="Q69" i="1"/>
  <c r="X44" i="1"/>
  <c r="E66" i="1"/>
  <c r="W89" i="1"/>
  <c r="S78" i="1"/>
  <c r="K18" i="1"/>
  <c r="G5" i="1"/>
  <c r="N85" i="1"/>
  <c r="G68" i="1"/>
  <c r="V53" i="1"/>
  <c r="K94" i="1"/>
  <c r="J54" i="1"/>
  <c r="Z42" i="1"/>
  <c r="O48" i="1"/>
  <c r="L96" i="1"/>
  <c r="J17" i="1"/>
  <c r="F69" i="1"/>
  <c r="U62" i="1"/>
  <c r="Y6" i="1"/>
  <c r="N57" i="1"/>
  <c r="AA49" i="1"/>
  <c r="K48" i="1"/>
  <c r="S82" i="1"/>
  <c r="O42" i="1"/>
  <c r="T49" i="1"/>
  <c r="W72" i="1"/>
  <c r="R17" i="1"/>
  <c r="I50" i="1"/>
  <c r="N66" i="1"/>
  <c r="J89" i="1"/>
  <c r="T50" i="1"/>
  <c r="U37" i="1"/>
  <c r="D85" i="1"/>
  <c r="Y70" i="1"/>
  <c r="I78" i="1"/>
  <c r="X5" i="1"/>
  <c r="Q7" i="1"/>
  <c r="H81" i="1"/>
  <c r="S84" i="1"/>
  <c r="G29" i="1"/>
  <c r="AB64" i="1"/>
  <c r="W5" i="1"/>
  <c r="C95" i="1"/>
  <c r="L16" i="1"/>
  <c r="Y95" i="1"/>
  <c r="S37" i="1"/>
  <c r="I20" i="1"/>
  <c r="K76" i="1"/>
  <c r="X73" i="1"/>
  <c r="P46" i="1"/>
  <c r="Q24" i="1"/>
  <c r="U59" i="1"/>
  <c r="J16" i="1"/>
  <c r="U32" i="1"/>
  <c r="AC29" i="1"/>
  <c r="G33" i="1"/>
  <c r="X76" i="1"/>
  <c r="K35" i="1"/>
  <c r="U14" i="1"/>
  <c r="N81" i="1"/>
  <c r="I85" i="1"/>
  <c r="E59" i="1"/>
  <c r="AC65" i="1"/>
  <c r="U9" i="1"/>
  <c r="D42" i="1"/>
  <c r="G36" i="1"/>
  <c r="Y20" i="1"/>
  <c r="D83" i="1"/>
  <c r="Q81" i="1"/>
  <c r="C62" i="1"/>
  <c r="S65" i="1"/>
  <c r="Z75" i="1"/>
  <c r="C38" i="1"/>
  <c r="AB20" i="1"/>
  <c r="J45" i="1"/>
  <c r="AC5" i="1"/>
  <c r="U51" i="1"/>
  <c r="S33" i="1"/>
  <c r="C74" i="1"/>
  <c r="H64" i="1"/>
  <c r="P63" i="1"/>
  <c r="T23" i="1"/>
  <c r="R44" i="1"/>
  <c r="W62" i="1"/>
  <c r="O28" i="1"/>
  <c r="Y91" i="1"/>
  <c r="J34" i="1"/>
  <c r="R53" i="1"/>
  <c r="K28" i="1"/>
  <c r="Q44" i="1"/>
  <c r="W96" i="1"/>
  <c r="W71" i="1"/>
  <c r="X62" i="1"/>
  <c r="Y74" i="1"/>
  <c r="Z39" i="1"/>
  <c r="O87" i="1"/>
  <c r="K44" i="1"/>
  <c r="G19" i="1"/>
  <c r="Q37" i="1"/>
  <c r="L94" i="1"/>
  <c r="V35" i="1"/>
  <c r="D8" i="1"/>
  <c r="U71" i="1"/>
  <c r="Z43" i="1"/>
  <c r="I83" i="1"/>
  <c r="X87" i="1"/>
  <c r="AB78" i="1"/>
  <c r="M18" i="1"/>
  <c r="K21" i="1"/>
  <c r="H45" i="1"/>
  <c r="AB19" i="1"/>
  <c r="R91" i="1"/>
  <c r="W49" i="1"/>
  <c r="J31" i="1"/>
  <c r="I94" i="1"/>
  <c r="G32" i="1"/>
  <c r="F42" i="1"/>
  <c r="I47" i="1"/>
  <c r="M13" i="1"/>
  <c r="U57" i="1"/>
  <c r="K17" i="1"/>
  <c r="F7" i="1"/>
  <c r="AB55" i="1"/>
  <c r="Y45" i="1"/>
  <c r="AA19" i="1"/>
  <c r="C49" i="1"/>
  <c r="M48" i="1"/>
  <c r="C81" i="1"/>
  <c r="H25" i="1"/>
  <c r="T16" i="1"/>
  <c r="T57" i="1"/>
  <c r="AC50" i="1"/>
  <c r="O66" i="1"/>
  <c r="C89" i="1"/>
  <c r="M78" i="1"/>
  <c r="H18" i="1"/>
  <c r="O60" i="1"/>
  <c r="D45" i="1"/>
  <c r="Z19" i="1"/>
  <c r="F68" i="1"/>
  <c r="X53" i="1"/>
  <c r="W95" i="1"/>
  <c r="Q54" i="1"/>
  <c r="G25" i="1"/>
  <c r="U17" i="1"/>
  <c r="U83" i="1"/>
  <c r="G69" i="1"/>
  <c r="H92" i="1"/>
  <c r="U82" i="1"/>
  <c r="S74" i="1"/>
  <c r="Z81" i="1"/>
  <c r="W44" i="1"/>
  <c r="G96" i="1"/>
  <c r="K63" i="1"/>
  <c r="AC64" i="1"/>
  <c r="P91" i="1"/>
  <c r="U55" i="1"/>
  <c r="V89" i="1"/>
  <c r="I12" i="1"/>
  <c r="G23" i="1"/>
  <c r="J41" i="1"/>
  <c r="K22" i="1"/>
  <c r="Y73" i="1"/>
  <c r="H77" i="1"/>
  <c r="G15" i="1"/>
  <c r="V72" i="1"/>
  <c r="I92" i="1"/>
  <c r="S85" i="1"/>
  <c r="L40" i="1"/>
  <c r="AA64" i="1"/>
  <c r="Q33" i="1"/>
  <c r="C8" i="1"/>
  <c r="U85" i="1"/>
  <c r="AA40" i="1"/>
  <c r="F65" i="1"/>
  <c r="Q89" i="1"/>
  <c r="AB94" i="1"/>
  <c r="C16" i="1"/>
  <c r="V15" i="1"/>
  <c r="AA36" i="1"/>
  <c r="H20" i="1"/>
  <c r="K9" i="1"/>
  <c r="Q92" i="1"/>
  <c r="G94" i="1"/>
  <c r="S16" i="1"/>
  <c r="C22" i="1"/>
  <c r="O91" i="1"/>
  <c r="E6" i="1"/>
  <c r="U78" i="1"/>
  <c r="T60" i="1"/>
  <c r="K65" i="1"/>
  <c r="O82" i="1"/>
  <c r="Q19" i="1"/>
  <c r="E68" i="1"/>
  <c r="F49" i="1"/>
  <c r="U53" i="1"/>
  <c r="J48" i="1"/>
  <c r="Q8" i="1"/>
  <c r="T35" i="1"/>
  <c r="P54" i="1"/>
  <c r="N42" i="1"/>
  <c r="G28" i="1"/>
  <c r="F75" i="1"/>
  <c r="O21" i="1"/>
  <c r="W63" i="1"/>
  <c r="D96" i="1"/>
  <c r="Q17" i="1"/>
  <c r="J69" i="1"/>
  <c r="N50" i="1"/>
  <c r="H12" i="1"/>
  <c r="R66" i="1"/>
  <c r="Y86" i="1"/>
  <c r="I89" i="1"/>
  <c r="X6" i="1"/>
  <c r="L78" i="1"/>
  <c r="J88" i="1"/>
  <c r="S60" i="1"/>
  <c r="J56" i="1"/>
  <c r="O80" i="1"/>
  <c r="E19" i="1"/>
  <c r="D68" i="1"/>
  <c r="H49" i="1"/>
  <c r="M53" i="1"/>
  <c r="X75" i="1"/>
  <c r="M8" i="1"/>
  <c r="T22" i="1"/>
  <c r="T61" i="1"/>
  <c r="K42" i="1"/>
  <c r="L31" i="1"/>
  <c r="E79" i="1"/>
  <c r="X21" i="1"/>
  <c r="W22" i="1"/>
  <c r="K7" i="1"/>
  <c r="P17" i="1"/>
  <c r="E69" i="1"/>
  <c r="G84" i="1"/>
  <c r="H51" i="1"/>
  <c r="Q66" i="1"/>
  <c r="F86" i="1"/>
  <c r="Y89" i="1"/>
  <c r="D6" i="1"/>
  <c r="T78" i="1"/>
  <c r="J92" i="1"/>
  <c r="D60" i="1"/>
  <c r="AB56" i="1"/>
  <c r="O55" i="1"/>
  <c r="D19" i="1"/>
  <c r="S72" i="1"/>
  <c r="AC95" i="1"/>
  <c r="Q55" i="1"/>
  <c r="W75" i="1"/>
  <c r="S32" i="1"/>
  <c r="T67" i="1"/>
  <c r="O68" i="1"/>
  <c r="P32" i="1"/>
  <c r="X32" i="1"/>
  <c r="N94" i="1"/>
  <c r="V21" i="1"/>
  <c r="W52" i="1"/>
  <c r="Y7" i="1"/>
  <c r="F43" i="1"/>
  <c r="Y62" i="1"/>
  <c r="Q84" i="1"/>
  <c r="AB52" i="1"/>
  <c r="P66" i="1"/>
  <c r="L86" i="1"/>
  <c r="C91" i="1"/>
  <c r="L64" i="1"/>
  <c r="T93" i="1"/>
  <c r="J12" i="1"/>
  <c r="AB73" i="1"/>
  <c r="W56" i="1"/>
  <c r="O35" i="1"/>
  <c r="P70" i="1"/>
  <c r="S24" i="1"/>
  <c r="E95" i="1"/>
  <c r="T68" i="1"/>
  <c r="V75" i="1"/>
  <c r="R32" i="1"/>
  <c r="T63" i="1"/>
  <c r="R74" i="1"/>
  <c r="V55" i="1"/>
  <c r="M38" i="1"/>
  <c r="Z95" i="1"/>
  <c r="D37" i="1"/>
  <c r="AC10" i="1"/>
  <c r="C7" i="1"/>
  <c r="D57" i="1"/>
  <c r="Y52" i="1"/>
  <c r="P84" i="1"/>
  <c r="AB74" i="1"/>
  <c r="AB66" i="1"/>
  <c r="R61" i="1"/>
  <c r="AB91" i="1"/>
  <c r="J64" i="1"/>
  <c r="S93" i="1"/>
  <c r="J39" i="1"/>
  <c r="J73" i="1"/>
  <c r="R5" i="1"/>
  <c r="O33" i="1"/>
  <c r="K77" i="1"/>
  <c r="S89" i="1"/>
  <c r="V95" i="1"/>
  <c r="V69" i="1"/>
  <c r="T75" i="1"/>
  <c r="Q32" i="1"/>
  <c r="T87" i="1"/>
  <c r="T81" i="1"/>
  <c r="Q85" i="1"/>
  <c r="L38" i="1"/>
  <c r="C37" i="1"/>
  <c r="I10" i="1"/>
  <c r="D29" i="1"/>
  <c r="Y22" i="1"/>
  <c r="O84" i="1"/>
  <c r="AB62" i="1"/>
  <c r="Z70" i="1"/>
  <c r="Q61" i="1"/>
  <c r="V46" i="1"/>
  <c r="W64" i="1"/>
  <c r="C34" i="1"/>
  <c r="J67" i="1"/>
  <c r="D73" i="1"/>
  <c r="Z5" i="1"/>
  <c r="O96" i="1"/>
  <c r="S77" i="1"/>
  <c r="S90" i="1"/>
  <c r="U95" i="1"/>
  <c r="U81" i="1"/>
  <c r="U75" i="1"/>
  <c r="L32" i="1"/>
  <c r="T76" i="1"/>
  <c r="T86" i="1"/>
  <c r="P16" i="1"/>
  <c r="T38" i="1"/>
  <c r="I61" i="1"/>
  <c r="X37" i="1"/>
  <c r="AB10" i="1"/>
  <c r="W30" i="1"/>
  <c r="H83" i="1"/>
  <c r="Y90" i="1"/>
  <c r="Y88" i="1"/>
  <c r="H36" i="1"/>
  <c r="E70" i="1"/>
  <c r="X61" i="1"/>
  <c r="K67" i="1"/>
  <c r="Q64" i="1"/>
  <c r="H78" i="1"/>
  <c r="J66" i="1"/>
  <c r="E73" i="1"/>
  <c r="D5" i="1"/>
  <c r="P90" i="1"/>
  <c r="J77" i="1"/>
  <c r="K95" i="1"/>
  <c r="AB75" i="1"/>
  <c r="K32" i="1"/>
  <c r="AC16" i="1"/>
  <c r="L95" i="1"/>
  <c r="E28" i="1"/>
  <c r="I51" i="1"/>
  <c r="H10" i="1"/>
  <c r="Y82" i="1"/>
  <c r="X40" i="1"/>
  <c r="V67" i="1"/>
  <c r="Z73" i="1"/>
  <c r="C77" i="1"/>
  <c r="J95" i="1"/>
  <c r="Q75" i="1"/>
  <c r="F16" i="1"/>
  <c r="U20" i="1"/>
  <c r="W37" i="1"/>
  <c r="I96" i="1"/>
  <c r="K40" i="1"/>
  <c r="X63" i="1"/>
  <c r="H6" i="1"/>
  <c r="P80" i="1"/>
  <c r="R23" i="1"/>
  <c r="AA75" i="1"/>
  <c r="D27" i="1"/>
  <c r="H29" i="1"/>
  <c r="Z23" i="1"/>
  <c r="S41" i="1"/>
  <c r="K66" i="1"/>
  <c r="U5" i="1"/>
  <c r="AB31" i="1"/>
  <c r="F81" i="1"/>
  <c r="V11" i="1"/>
  <c r="I67" i="1"/>
  <c r="C52" i="1"/>
  <c r="Z64" i="1"/>
  <c r="P41" i="1"/>
  <c r="V68" i="1"/>
  <c r="L49" i="1"/>
  <c r="S42" i="1"/>
  <c r="E33" i="1"/>
  <c r="F82" i="1"/>
  <c r="G45" i="1"/>
  <c r="P5" i="1"/>
  <c r="R22" i="1"/>
  <c r="W81" i="1"/>
  <c r="L81" i="1"/>
  <c r="T51" i="1"/>
  <c r="AC43" i="1"/>
  <c r="F33" i="1"/>
  <c r="O11" i="1"/>
  <c r="AE52" i="1" l="1"/>
  <c r="AD52" i="1"/>
  <c r="AF52" i="1" s="1"/>
  <c r="AH52" i="1" s="1"/>
  <c r="AE77" i="1"/>
  <c r="AD77" i="1"/>
  <c r="AF77" i="1" s="1"/>
  <c r="AH77" i="1" s="1"/>
  <c r="AD34" i="1"/>
  <c r="AF34" i="1" s="1"/>
  <c r="AE34" i="1"/>
  <c r="AD37" i="1"/>
  <c r="AF37" i="1" s="1"/>
  <c r="AE37" i="1"/>
  <c r="AE7" i="1"/>
  <c r="AD7" i="1"/>
  <c r="AF7" i="1" s="1"/>
  <c r="AH7" i="1" s="1"/>
  <c r="AE91" i="1"/>
  <c r="AD91" i="1"/>
  <c r="AF91" i="1" s="1"/>
  <c r="AH91" i="1" s="1"/>
  <c r="AE51" i="1"/>
  <c r="AD51" i="1"/>
  <c r="AF51" i="1" s="1"/>
  <c r="AH51" i="1" s="1"/>
  <c r="AE88" i="1"/>
  <c r="AD88" i="1"/>
  <c r="AF88" i="1" s="1"/>
  <c r="AH88" i="1" s="1"/>
  <c r="AD12" i="1"/>
  <c r="AF12" i="1" s="1"/>
  <c r="AE12" i="1"/>
  <c r="AE22" i="1"/>
  <c r="AD22" i="1"/>
  <c r="AF22" i="1" s="1"/>
  <c r="AH22" i="1" s="1"/>
  <c r="AD16" i="1"/>
  <c r="AF16" i="1" s="1"/>
  <c r="AE16" i="1"/>
  <c r="AE8" i="1"/>
  <c r="AD8" i="1"/>
  <c r="AF8" i="1" s="1"/>
  <c r="AH8" i="1" s="1"/>
  <c r="AD92" i="1"/>
  <c r="AF92" i="1" s="1"/>
  <c r="AE92" i="1"/>
  <c r="AE89" i="1"/>
  <c r="AD89" i="1"/>
  <c r="AF89" i="1" s="1"/>
  <c r="AH89" i="1" s="1"/>
  <c r="AD81" i="1"/>
  <c r="AF81" i="1" s="1"/>
  <c r="AE81" i="1"/>
  <c r="AE49" i="1"/>
  <c r="AD49" i="1"/>
  <c r="AF49" i="1" s="1"/>
  <c r="AH49" i="1" s="1"/>
  <c r="AD74" i="1"/>
  <c r="AF74" i="1" s="1"/>
  <c r="AE74" i="1"/>
  <c r="AD38" i="1"/>
  <c r="AF38" i="1" s="1"/>
  <c r="AE38" i="1"/>
  <c r="AE62" i="1"/>
  <c r="AD62" i="1"/>
  <c r="AF62" i="1" s="1"/>
  <c r="AH62" i="1" s="1"/>
  <c r="AE95" i="1"/>
  <c r="AD95" i="1"/>
  <c r="AF95" i="1" s="1"/>
  <c r="AH95" i="1" s="1"/>
  <c r="AD66" i="1"/>
  <c r="AF66" i="1" s="1"/>
  <c r="AH66" i="1" s="1"/>
  <c r="AE66" i="1"/>
  <c r="AE55" i="1"/>
  <c r="AD55" i="1"/>
  <c r="AF55" i="1" s="1"/>
  <c r="AH55" i="1" s="1"/>
  <c r="AD31" i="1"/>
  <c r="AF31" i="1" s="1"/>
  <c r="AE31" i="1"/>
  <c r="AE72" i="1"/>
  <c r="AD72" i="1"/>
  <c r="AF72" i="1" s="1"/>
  <c r="AH72" i="1" s="1"/>
  <c r="AD39" i="1"/>
  <c r="AF39" i="1" s="1"/>
  <c r="AE39" i="1"/>
  <c r="AD28" i="1"/>
  <c r="AF28" i="1" s="1"/>
  <c r="AE28" i="1"/>
  <c r="AD82" i="1"/>
  <c r="AF82" i="1" s="1"/>
  <c r="AH82" i="1" s="1"/>
  <c r="AE82" i="1"/>
  <c r="AE68" i="1"/>
  <c r="AD68" i="1"/>
  <c r="AF68" i="1" s="1"/>
  <c r="AH68" i="1" s="1"/>
  <c r="AD83" i="1"/>
  <c r="AF83" i="1" s="1"/>
  <c r="AH83" i="1" s="1"/>
  <c r="AE83" i="1"/>
  <c r="AE29" i="1"/>
  <c r="AD29" i="1"/>
  <c r="AF29" i="1" s="1"/>
  <c r="AH29" i="1" s="1"/>
  <c r="AE69" i="1"/>
  <c r="AD69" i="1"/>
  <c r="AF69" i="1" s="1"/>
  <c r="AH69" i="1" s="1"/>
  <c r="AE32" i="1"/>
  <c r="AD32" i="1"/>
  <c r="AF32" i="1" s="1"/>
  <c r="AH32" i="1" s="1"/>
  <c r="AE23" i="1"/>
  <c r="AD23" i="1"/>
  <c r="AF23" i="1" s="1"/>
  <c r="AE57" i="1"/>
  <c r="AD57" i="1"/>
  <c r="AF57" i="1" s="1"/>
  <c r="AH57" i="1" s="1"/>
  <c r="AE26" i="1"/>
  <c r="AD26" i="1"/>
  <c r="AF26" i="1" s="1"/>
  <c r="AH26" i="1" s="1"/>
  <c r="AE48" i="1"/>
  <c r="AD48" i="1"/>
  <c r="AF48" i="1" s="1"/>
  <c r="AH48" i="1" s="1"/>
  <c r="AD59" i="1"/>
  <c r="AF59" i="1" s="1"/>
  <c r="AH59" i="1" s="1"/>
  <c r="AE59" i="1"/>
  <c r="AE44" i="1"/>
  <c r="AD44" i="1"/>
  <c r="AF44" i="1" s="1"/>
  <c r="AH44" i="1" s="1"/>
  <c r="AE84" i="1"/>
  <c r="AD84" i="1"/>
  <c r="AF84" i="1" s="1"/>
  <c r="AH84" i="1" s="1"/>
  <c r="AD85" i="1"/>
  <c r="AF85" i="1" s="1"/>
  <c r="AE85" i="1"/>
  <c r="AD71" i="1"/>
  <c r="AF71" i="1" s="1"/>
  <c r="AH71" i="1" s="1"/>
  <c r="AE71" i="1"/>
  <c r="AE15" i="1"/>
  <c r="AD15" i="1"/>
  <c r="AF15" i="1" s="1"/>
  <c r="AH15" i="1" s="1"/>
  <c r="AE56" i="1"/>
  <c r="AD56" i="1"/>
  <c r="AF56" i="1" s="1"/>
  <c r="AH56" i="1" s="1"/>
  <c r="AE76" i="1"/>
  <c r="AD76" i="1"/>
  <c r="AF76" i="1" s="1"/>
  <c r="AH76" i="1" s="1"/>
  <c r="AD86" i="1"/>
  <c r="AF86" i="1" s="1"/>
  <c r="AH86" i="1" s="1"/>
  <c r="AE86" i="1"/>
  <c r="AE25" i="1"/>
  <c r="AD25" i="1"/>
  <c r="AF25" i="1" s="1"/>
  <c r="AH25" i="1" s="1"/>
  <c r="AE42" i="1"/>
  <c r="AD42" i="1"/>
  <c r="AF42" i="1" s="1"/>
  <c r="AH42" i="1" s="1"/>
  <c r="AE13" i="1"/>
  <c r="AD13" i="1"/>
  <c r="AF13" i="1" s="1"/>
  <c r="AH13" i="1" s="1"/>
  <c r="AE6" i="1"/>
  <c r="AD6" i="1"/>
  <c r="AF6" i="1" s="1"/>
  <c r="AH6" i="1" s="1"/>
  <c r="AE24" i="1"/>
  <c r="AD24" i="1"/>
  <c r="AF24" i="1" s="1"/>
  <c r="AH24" i="1" s="1"/>
  <c r="AE21" i="1"/>
  <c r="AD21" i="1"/>
  <c r="AF21" i="1" s="1"/>
  <c r="AE18" i="1"/>
  <c r="AD18" i="1"/>
  <c r="AF18" i="1" s="1"/>
  <c r="AH18" i="1" s="1"/>
  <c r="AE61" i="1"/>
  <c r="AD61" i="1"/>
  <c r="AF61" i="1" s="1"/>
  <c r="AH61" i="1" s="1"/>
  <c r="AE36" i="1"/>
  <c r="AD36" i="1"/>
  <c r="AF36" i="1" s="1"/>
  <c r="AH36" i="1" s="1"/>
  <c r="AE60" i="1"/>
  <c r="AD60" i="1"/>
  <c r="AF60" i="1" s="1"/>
  <c r="AH60" i="1" s="1"/>
  <c r="AE78" i="1"/>
  <c r="AD78" i="1"/>
  <c r="AF78" i="1" s="1"/>
  <c r="AH78" i="1" s="1"/>
  <c r="AE53" i="1"/>
  <c r="AD53" i="1"/>
  <c r="AF53" i="1" s="1"/>
  <c r="AH53" i="1" s="1"/>
  <c r="AD96" i="1"/>
  <c r="AF96" i="1" s="1"/>
  <c r="AE96" i="1"/>
  <c r="AD14" i="1"/>
  <c r="AF14" i="1" s="1"/>
  <c r="AE14" i="1"/>
  <c r="AE87" i="1"/>
  <c r="AD87" i="1"/>
  <c r="AF87" i="1" s="1"/>
  <c r="AH87" i="1" s="1"/>
  <c r="AE93" i="1"/>
  <c r="AD93" i="1"/>
  <c r="AF93" i="1" s="1"/>
  <c r="AH93" i="1" s="1"/>
  <c r="AE5" i="1"/>
  <c r="AD5" i="1"/>
  <c r="AF5" i="1" s="1"/>
  <c r="AH5" i="1" s="1"/>
  <c r="AE33" i="1"/>
  <c r="AD33" i="1"/>
  <c r="AF33" i="1" s="1"/>
  <c r="AH33" i="1" s="1"/>
  <c r="AE20" i="1"/>
  <c r="AD20" i="1"/>
  <c r="AF20" i="1" s="1"/>
  <c r="AH20" i="1" s="1"/>
  <c r="AE67" i="1"/>
  <c r="AD67" i="1"/>
  <c r="AF67" i="1" s="1"/>
  <c r="AH67" i="1" s="1"/>
  <c r="AD41" i="1"/>
  <c r="AF41" i="1" s="1"/>
  <c r="AE41" i="1"/>
  <c r="AE80" i="1"/>
  <c r="AD80" i="1"/>
  <c r="AF80" i="1" s="1"/>
  <c r="AH80" i="1" s="1"/>
  <c r="AE47" i="1"/>
  <c r="AD47" i="1"/>
  <c r="AF47" i="1" s="1"/>
  <c r="AH47" i="1" s="1"/>
  <c r="AD54" i="1"/>
  <c r="AF54" i="1" s="1"/>
  <c r="AH54" i="1" s="1"/>
  <c r="AE54" i="1"/>
  <c r="AD90" i="1"/>
  <c r="AF90" i="1" s="1"/>
  <c r="AE90" i="1"/>
  <c r="AE17" i="1"/>
  <c r="AD17" i="1"/>
  <c r="AF17" i="1" s="1"/>
  <c r="AH17" i="1" s="1"/>
  <c r="AD43" i="1"/>
  <c r="AF43" i="1" s="1"/>
  <c r="AE43" i="1"/>
  <c r="AD35" i="1"/>
  <c r="AF35" i="1" s="1"/>
  <c r="AE35" i="1"/>
  <c r="AE94" i="1"/>
  <c r="AD94" i="1"/>
  <c r="AF94" i="1" s="1"/>
  <c r="AH94" i="1" s="1"/>
  <c r="AE65" i="1"/>
  <c r="AD65" i="1"/>
  <c r="AF65" i="1" s="1"/>
  <c r="AH65" i="1" s="1"/>
  <c r="AE73" i="1"/>
  <c r="AD73" i="1"/>
  <c r="AF73" i="1" s="1"/>
  <c r="AH73" i="1" s="1"/>
  <c r="AD11" i="1"/>
  <c r="AF11" i="1" s="1"/>
  <c r="AE11" i="1"/>
  <c r="AE58" i="1"/>
  <c r="AD58" i="1"/>
  <c r="AF58" i="1" s="1"/>
  <c r="AH58" i="1" s="1"/>
  <c r="AE70" i="1"/>
  <c r="AD70" i="1"/>
  <c r="AF70" i="1" s="1"/>
  <c r="AH70" i="1" s="1"/>
  <c r="AD30" i="1"/>
  <c r="AF30" i="1" s="1"/>
  <c r="AE30" i="1"/>
  <c r="AD75" i="1"/>
  <c r="AF75" i="1" s="1"/>
  <c r="AH75" i="1" s="1"/>
  <c r="AE75" i="1"/>
  <c r="AE27" i="1"/>
  <c r="AD27" i="1"/>
  <c r="AF27" i="1" s="1"/>
  <c r="AH27" i="1" s="1"/>
  <c r="AE10" i="1"/>
  <c r="AD10" i="1"/>
  <c r="AF10" i="1" s="1"/>
  <c r="AH10" i="1" s="1"/>
  <c r="AD19" i="1"/>
  <c r="AF19" i="1" s="1"/>
  <c r="AE19" i="1"/>
  <c r="AE64" i="1"/>
  <c r="AD64" i="1"/>
  <c r="AF64" i="1" s="1"/>
  <c r="AH64" i="1" s="1"/>
  <c r="AE46" i="1"/>
  <c r="AD46" i="1"/>
  <c r="AF46" i="1" s="1"/>
  <c r="AH46" i="1" s="1"/>
  <c r="AD63" i="1"/>
  <c r="AF63" i="1" s="1"/>
  <c r="AH63" i="1" s="1"/>
  <c r="AE63" i="1"/>
  <c r="AE9" i="1"/>
  <c r="AD9" i="1"/>
  <c r="AF9" i="1" s="1"/>
  <c r="AH9" i="1" s="1"/>
  <c r="AE40" i="1"/>
  <c r="AD40" i="1"/>
  <c r="AF40" i="1" s="1"/>
  <c r="AH40" i="1" s="1"/>
  <c r="AE50" i="1"/>
  <c r="AD50" i="1"/>
  <c r="AF50" i="1" s="1"/>
  <c r="AH50" i="1" s="1"/>
  <c r="AE79" i="1"/>
  <c r="AD79" i="1"/>
  <c r="AF79" i="1" s="1"/>
  <c r="AH79" i="1" s="1"/>
  <c r="AE45" i="1"/>
  <c r="AD45" i="1"/>
  <c r="AF45" i="1" s="1"/>
  <c r="AH45" i="1" s="1"/>
  <c r="AH30" i="1" l="1"/>
  <c r="AH11" i="1"/>
  <c r="AH74" i="1"/>
  <c r="AH37" i="1"/>
  <c r="AH23" i="1"/>
  <c r="AH43" i="1"/>
  <c r="AH96" i="1"/>
  <c r="AH38" i="1"/>
  <c r="AH28" i="1"/>
  <c r="AH81" i="1"/>
  <c r="AH35" i="1"/>
  <c r="AH92" i="1"/>
  <c r="AH21" i="1"/>
  <c r="AH90" i="1"/>
  <c r="AH85" i="1"/>
  <c r="AH14" i="1"/>
  <c r="AH12" i="1"/>
  <c r="AH41" i="1"/>
  <c r="AH39" i="1"/>
  <c r="AH19" i="1"/>
  <c r="AH34" i="1"/>
  <c r="AH16" i="1"/>
</calcChain>
</file>

<file path=xl/sharedStrings.xml><?xml version="1.0" encoding="utf-8"?>
<sst xmlns="http://schemas.openxmlformats.org/spreadsheetml/2006/main" count="37" uniqueCount="20">
  <si>
    <t>S = Scheduled</t>
  </si>
  <si>
    <t>W = Waitlist</t>
  </si>
  <si>
    <t xml:space="preserve">To make changes,  </t>
  </si>
  <si>
    <t>glba_concessions@nps.gov</t>
  </si>
  <si>
    <t>or 907-697-2567</t>
  </si>
  <si>
    <t>2024 Glacier Bay Charter Vessel Schedule (June 1-August 31) as of</t>
  </si>
  <si>
    <t>2026 Glacier Bay Charter Vessel Schedule (June 1-August 31) as of</t>
  </si>
  <si>
    <t>Date</t>
  </si>
  <si>
    <t>Vessels Scheduled</t>
  </si>
  <si>
    <t>Vessels Waitlisted</t>
  </si>
  <si>
    <t>Available to be Scheduled</t>
  </si>
  <si>
    <t>Flag for Waitlist</t>
  </si>
  <si>
    <t>Comment</t>
  </si>
  <si>
    <t>p</t>
  </si>
  <si>
    <t>FLYING FISH IS PLACEHOLDER UNTIL ANOTHER VESSEL SCHEDULES</t>
  </si>
  <si>
    <t>WAITLIST</t>
  </si>
  <si>
    <t>First Position</t>
  </si>
  <si>
    <t>Column1</t>
  </si>
  <si>
    <t>Alaskan Hunter-gbi</t>
  </si>
  <si>
    <t>Taurus-gwt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</si>
</sst>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m/d/yy"/>
    <numFmt numFmtId="165" formatCode="ddd\,\ mm/dd/yy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fgColor auto="1"/>
      </patternFill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22" fontId="7" fillId="0" borderId="1" xfId="0" applyNumberFormat="1" applyFont="1" applyBorder="1"/>
    <xf numFmtId="22" fontId="8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4" borderId="2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1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top" textRotation="90"/>
    </xf>
    <xf numFmtId="0" fontId="0" fillId="4" borderId="2" xfId="0" applyFill="1" applyBorder="1" applyAlignment="1">
      <alignment horizontal="center" vertical="top" textRotation="90"/>
    </xf>
    <xf numFmtId="0" fontId="0" fillId="5" borderId="2" xfId="0" applyFill="1" applyBorder="1" applyAlignment="1">
      <alignment horizontal="center" vertical="top" textRotation="90"/>
    </xf>
    <xf numFmtId="0" fontId="4" fillId="0" borderId="2" xfId="0" applyFont="1" applyBorder="1" applyAlignment="1">
      <alignment horizontal="center" vertical="top" textRotation="90"/>
    </xf>
    <xf numFmtId="16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30">
    <dxf>
      <alignment horizontal="general" vertical="center" textRotation="0" wrapText="1" indent="0" justifyLastLine="0" shrinkToFit="0" readingOrder="0"/>
    </dxf>
    <dxf>
      <numFmt numFmtId="166" formatCode="[$-F800]dddd\,\ mmmm\ dd\,\ yyyy"/>
      <alignment horizontal="left" vertical="center" textRotation="0" wrapText="0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rgb="FF0070C0"/>
      </font>
    </dxf>
    <dxf>
      <font>
        <color theme="0"/>
      </font>
      <fill>
        <patternFill>
          <fgColor auto="1"/>
          <bgColor rgb="FF0070C0"/>
        </patternFill>
      </fill>
    </dxf>
    <dxf>
      <font>
        <color rgb="FFC00000"/>
      </font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 patternType="solid">
          <fgColor auto="1"/>
          <bgColor rgb="FFFCE4D6"/>
        </patternFill>
      </fill>
    </dxf>
    <dxf>
      <font>
        <color auto="1"/>
      </font>
      <fill>
        <patternFill patternType="solid">
          <fgColor auto="1"/>
          <bgColor rgb="FFFF616C"/>
        </patternFill>
      </fill>
    </dxf>
    <dxf>
      <font>
        <color auto="1"/>
      </font>
      <fill>
        <patternFill patternType="solid">
          <fgColor auto="1"/>
          <bgColor rgb="FFFFAFFF"/>
        </patternFill>
      </fill>
    </dxf>
    <dxf>
      <font>
        <color auto="1"/>
      </font>
      <fill>
        <patternFill patternType="solid">
          <fgColor auto="1"/>
          <bgColor rgb="FFFFC000"/>
        </patternFill>
      </fill>
    </dxf>
    <dxf>
      <font>
        <color auto="1"/>
      </font>
      <fill>
        <patternFill patternType="solid">
          <fgColor auto="1"/>
          <bgColor rgb="FF7FF7FD"/>
        </patternFill>
      </fill>
    </dxf>
    <dxf>
      <font>
        <color auto="1"/>
      </font>
      <fill>
        <patternFill patternType="solid">
          <fgColor auto="1"/>
          <bgColor rgb="FFD6DCE4"/>
        </patternFill>
      </fill>
    </dxf>
    <dxf>
      <font>
        <color auto="1"/>
      </font>
      <fill>
        <patternFill patternType="solid">
          <fgColor auto="1"/>
          <bgColor rgb="FFCDB67D"/>
        </patternFill>
      </fill>
    </dxf>
    <dxf>
      <font>
        <color auto="1"/>
      </font>
      <fill>
        <patternFill patternType="solid">
          <fgColor auto="1"/>
          <bgColor rgb="FFBDD7EE"/>
        </patternFill>
      </fill>
    </dxf>
    <dxf>
      <font>
        <color auto="1"/>
      </font>
      <fill>
        <patternFill patternType="solid">
          <fgColor auto="1"/>
          <bgColor rgb="FFF9ED51"/>
        </patternFill>
      </fill>
    </dxf>
    <dxf>
      <font>
        <color auto="1"/>
      </font>
      <fill>
        <patternFill patternType="solid">
          <fgColor auto="1"/>
          <bgColor rgb="FFBD6CEA"/>
        </patternFill>
      </fill>
    </dxf>
    <dxf>
      <font>
        <color auto="1"/>
      </font>
      <fill>
        <patternFill patternType="solid">
          <fgColor auto="1"/>
          <bgColor rgb="FFE2FFB3"/>
        </patternFill>
      </fill>
    </dxf>
    <dxf>
      <font>
        <color auto="1"/>
      </font>
      <fill>
        <patternFill patternType="solid">
          <fgColor auto="1"/>
          <bgColor rgb="FFABEBD1"/>
        </patternFill>
      </fill>
    </dxf>
    <dxf>
      <font>
        <color auto="1"/>
      </font>
      <fill>
        <patternFill patternType="solid">
          <fgColor auto="1"/>
          <bgColor rgb="FF98FA98"/>
        </patternFill>
      </fill>
    </dxf>
    <dxf>
      <font>
        <color auto="1"/>
      </font>
      <fill>
        <patternFill patternType="solid">
          <fgColor auto="1"/>
          <bgColor rgb="FF9F9DFF"/>
        </patternFill>
      </fill>
    </dxf>
    <dxf>
      <font>
        <color auto="1"/>
      </font>
      <fill>
        <patternFill patternType="solid">
          <fgColor auto="1"/>
          <bgColor rgb="FFA8B5E6"/>
        </patternFill>
      </fill>
    </dxf>
    <dxf>
      <font>
        <color auto="1"/>
      </font>
      <fill>
        <patternFill patternType="solid">
          <fgColor auto="1"/>
          <bgColor rgb="FFE6B8B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Relationship Id="rId1" Type="http://schemas.openxmlformats.org/officeDocument/2006/relationships/externalLinkPath" Target="https://doimspp.sharepoint.com/sites/nps-GLBA-CommercialServices-2022/Shared%20Documents/Charter%20Vessels/2026%20Charter/2026_Charter_Vessel_Schedule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Vessels"/>
      <sheetName val="Contracts"/>
      <sheetName val="Vessels Schedule"/>
      <sheetName val="Schedule for Share"/>
      <sheetName val="Schedule For Pub"/>
      <sheetName val="Allocation Summary"/>
      <sheetName val="Fee Summary"/>
      <sheetName val="Waitli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3">
          <cell r="A3" t="str">
            <v>Count of Vessel</v>
          </cell>
          <cell r="AJ3" t="str">
            <v>Count of Vessel</v>
          </cell>
        </row>
        <row r="4">
          <cell r="B4" t="str">
            <v>AK Grandeur-agg</v>
          </cell>
          <cell r="C4" t="str">
            <v>Alaska Dream II-fa</v>
          </cell>
          <cell r="D4" t="str">
            <v>Alaska Dream-fa</v>
          </cell>
          <cell r="E4" t="str">
            <v>Alaskan Hunter-gbi</v>
          </cell>
          <cell r="F4" t="str">
            <v>Alaskan Kusti-gbi</v>
          </cell>
          <cell r="G4" t="str">
            <v>Alaskan Story-ayc</v>
          </cell>
          <cell r="H4" t="str">
            <v>Blue Steel-ecr</v>
          </cell>
          <cell r="I4" t="str">
            <v>Bob-ss</v>
          </cell>
          <cell r="J4" t="str">
            <v>Carla Jean-gbi</v>
          </cell>
          <cell r="K4" t="str">
            <v>Catalyst-pc</v>
          </cell>
          <cell r="L4" t="str">
            <v>Cove Cat-ecr</v>
          </cell>
          <cell r="M4" t="str">
            <v>David B-nn</v>
          </cell>
          <cell r="N4" t="str">
            <v>Dead Reckon-gbi</v>
          </cell>
          <cell r="O4" t="str">
            <v>Endeavor-gbi</v>
          </cell>
          <cell r="P4" t="str">
            <v>Flying Fish-ecr</v>
          </cell>
          <cell r="Q4" t="str">
            <v>Hard Landing -ecr</v>
          </cell>
          <cell r="R4" t="str">
            <v>Maverick-ecr</v>
          </cell>
          <cell r="S4" t="str">
            <v>Olive-ecr</v>
          </cell>
          <cell r="T4" t="str">
            <v>Quicksilver-gbi</v>
          </cell>
          <cell r="U4" t="str">
            <v>Sea Wolf-swa</v>
          </cell>
          <cell r="V4" t="str">
            <v>Seclusion-agg</v>
          </cell>
          <cell r="W4" t="str">
            <v>Snow Goose-ae</v>
          </cell>
          <cell r="X4" t="str">
            <v>Taurus-gwt</v>
          </cell>
          <cell r="Y4" t="str">
            <v>Tom Cat-ecr</v>
          </cell>
          <cell r="Z4" t="str">
            <v>Viper-ecr</v>
          </cell>
          <cell r="AA4" t="str">
            <v>Westward-pc</v>
          </cell>
          <cell r="AB4" t="str">
            <v>Yakobi-cc</v>
          </cell>
        </row>
        <row r="5">
          <cell r="A5">
            <v>46174</v>
          </cell>
        </row>
        <row r="6">
          <cell r="A6">
            <v>46175</v>
          </cell>
        </row>
        <row r="7">
          <cell r="A7">
            <v>46176</v>
          </cell>
        </row>
        <row r="8">
          <cell r="A8">
            <v>46177</v>
          </cell>
        </row>
        <row r="9">
          <cell r="A9">
            <v>46178</v>
          </cell>
        </row>
        <row r="10">
          <cell r="A10">
            <v>46179</v>
          </cell>
        </row>
        <row r="11">
          <cell r="A11">
            <v>46180</v>
          </cell>
        </row>
        <row r="12">
          <cell r="A12">
            <v>46181</v>
          </cell>
        </row>
        <row r="13">
          <cell r="A13">
            <v>46182</v>
          </cell>
        </row>
        <row r="14">
          <cell r="A14">
            <v>46183</v>
          </cell>
        </row>
        <row r="15">
          <cell r="A15">
            <v>46184</v>
          </cell>
        </row>
        <row r="16">
          <cell r="A16">
            <v>46185</v>
          </cell>
        </row>
        <row r="17">
          <cell r="A17">
            <v>46186</v>
          </cell>
        </row>
        <row r="18">
          <cell r="A18">
            <v>46187</v>
          </cell>
        </row>
        <row r="19">
          <cell r="A19">
            <v>46188</v>
          </cell>
        </row>
        <row r="20">
          <cell r="A20">
            <v>46189</v>
          </cell>
        </row>
        <row r="21">
          <cell r="A21">
            <v>46190</v>
          </cell>
        </row>
        <row r="22">
          <cell r="A22">
            <v>46191</v>
          </cell>
        </row>
        <row r="23">
          <cell r="A23">
            <v>46192</v>
          </cell>
        </row>
        <row r="24">
          <cell r="A24">
            <v>46193</v>
          </cell>
        </row>
        <row r="25">
          <cell r="A25">
            <v>46194</v>
          </cell>
        </row>
        <row r="26">
          <cell r="A26">
            <v>46195</v>
          </cell>
        </row>
        <row r="27">
          <cell r="A27">
            <v>46196</v>
          </cell>
        </row>
        <row r="28">
          <cell r="A28">
            <v>46197</v>
          </cell>
        </row>
        <row r="29">
          <cell r="A29">
            <v>46198</v>
          </cell>
        </row>
        <row r="30">
          <cell r="A30">
            <v>46199</v>
          </cell>
        </row>
        <row r="31">
          <cell r="A31">
            <v>46200</v>
          </cell>
        </row>
        <row r="32">
          <cell r="A32">
            <v>46201</v>
          </cell>
        </row>
        <row r="33">
          <cell r="A33">
            <v>46202</v>
          </cell>
        </row>
        <row r="34">
          <cell r="A34">
            <v>46203</v>
          </cell>
        </row>
        <row r="35">
          <cell r="A35">
            <v>46204</v>
          </cell>
        </row>
        <row r="36">
          <cell r="A36">
            <v>46205</v>
          </cell>
        </row>
        <row r="37">
          <cell r="A37">
            <v>46206</v>
          </cell>
        </row>
        <row r="38">
          <cell r="A38">
            <v>46207</v>
          </cell>
        </row>
        <row r="39">
          <cell r="A39">
            <v>46208</v>
          </cell>
        </row>
        <row r="40">
          <cell r="A40">
            <v>46209</v>
          </cell>
        </row>
        <row r="41">
          <cell r="A41">
            <v>46210</v>
          </cell>
        </row>
        <row r="42">
          <cell r="A42">
            <v>46211</v>
          </cell>
        </row>
        <row r="43">
          <cell r="A43">
            <v>46212</v>
          </cell>
        </row>
        <row r="44">
          <cell r="A44">
            <v>46213</v>
          </cell>
        </row>
        <row r="45">
          <cell r="A45">
            <v>46214</v>
          </cell>
        </row>
        <row r="46">
          <cell r="A46">
            <v>46215</v>
          </cell>
        </row>
        <row r="47">
          <cell r="A47">
            <v>46216</v>
          </cell>
        </row>
        <row r="48">
          <cell r="A48">
            <v>46217</v>
          </cell>
        </row>
        <row r="49">
          <cell r="A49">
            <v>46218</v>
          </cell>
        </row>
        <row r="50">
          <cell r="A50">
            <v>46219</v>
          </cell>
        </row>
        <row r="51">
          <cell r="A51">
            <v>46220</v>
          </cell>
        </row>
        <row r="52">
          <cell r="A52">
            <v>46221</v>
          </cell>
        </row>
        <row r="53">
          <cell r="A53">
            <v>46222</v>
          </cell>
        </row>
        <row r="54">
          <cell r="A54">
            <v>46223</v>
          </cell>
        </row>
        <row r="55">
          <cell r="A55">
            <v>46224</v>
          </cell>
        </row>
        <row r="56">
          <cell r="A56">
            <v>46225</v>
          </cell>
        </row>
        <row r="57">
          <cell r="A57">
            <v>46226</v>
          </cell>
        </row>
        <row r="58">
          <cell r="A58">
            <v>46227</v>
          </cell>
        </row>
        <row r="59">
          <cell r="A59">
            <v>46228</v>
          </cell>
        </row>
        <row r="60">
          <cell r="A60">
            <v>46229</v>
          </cell>
        </row>
        <row r="61">
          <cell r="A61">
            <v>46230</v>
          </cell>
        </row>
        <row r="62">
          <cell r="A62">
            <v>46231</v>
          </cell>
        </row>
        <row r="63">
          <cell r="A63">
            <v>46232</v>
          </cell>
        </row>
        <row r="64">
          <cell r="A64">
            <v>46233</v>
          </cell>
        </row>
        <row r="65">
          <cell r="A65">
            <v>46234</v>
          </cell>
        </row>
        <row r="66">
          <cell r="A66">
            <v>46235</v>
          </cell>
        </row>
        <row r="67">
          <cell r="A67">
            <v>46236</v>
          </cell>
        </row>
        <row r="68">
          <cell r="A68">
            <v>46237</v>
          </cell>
        </row>
        <row r="69">
          <cell r="A69">
            <v>46238</v>
          </cell>
        </row>
        <row r="70">
          <cell r="A70">
            <v>46239</v>
          </cell>
        </row>
        <row r="71">
          <cell r="A71">
            <v>46240</v>
          </cell>
        </row>
        <row r="72">
          <cell r="A72">
            <v>46241</v>
          </cell>
        </row>
        <row r="73">
          <cell r="A73">
            <v>46242</v>
          </cell>
        </row>
        <row r="74">
          <cell r="A74">
            <v>46243</v>
          </cell>
        </row>
        <row r="75">
          <cell r="A75">
            <v>46244</v>
          </cell>
        </row>
        <row r="76">
          <cell r="A76">
            <v>46245</v>
          </cell>
        </row>
        <row r="77">
          <cell r="A77">
            <v>46246</v>
          </cell>
        </row>
        <row r="78">
          <cell r="A78">
            <v>46247</v>
          </cell>
        </row>
        <row r="79">
          <cell r="A79">
            <v>46248</v>
          </cell>
        </row>
        <row r="80">
          <cell r="A80">
            <v>46249</v>
          </cell>
        </row>
        <row r="81">
          <cell r="A81">
            <v>46250</v>
          </cell>
        </row>
        <row r="82">
          <cell r="A82">
            <v>46251</v>
          </cell>
        </row>
        <row r="83">
          <cell r="A83">
            <v>46252</v>
          </cell>
        </row>
        <row r="84">
          <cell r="A84">
            <v>46253</v>
          </cell>
        </row>
        <row r="85">
          <cell r="A85">
            <v>46254</v>
          </cell>
        </row>
        <row r="86">
          <cell r="A86">
            <v>46255</v>
          </cell>
        </row>
        <row r="87">
          <cell r="A87">
            <v>46256</v>
          </cell>
        </row>
        <row r="88">
          <cell r="A88">
            <v>46257</v>
          </cell>
        </row>
        <row r="89">
          <cell r="A89">
            <v>46258</v>
          </cell>
        </row>
        <row r="90">
          <cell r="A90">
            <v>46259</v>
          </cell>
        </row>
        <row r="91">
          <cell r="A91">
            <v>46260</v>
          </cell>
        </row>
        <row r="92">
          <cell r="A92">
            <v>46261</v>
          </cell>
        </row>
        <row r="93">
          <cell r="A93">
            <v>46262</v>
          </cell>
        </row>
        <row r="94">
          <cell r="A94">
            <v>46263</v>
          </cell>
        </row>
        <row r="95">
          <cell r="A95">
            <v>46264</v>
          </cell>
        </row>
        <row r="96">
          <cell r="A96">
            <v>46265</v>
          </cell>
        </row>
      </sheetData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FA0055-0720-40BC-999F-1F06B70288BC}" name="Table22" displayName="Table22" ref="A2:C15" totalsRowShown="0">
  <autoFilter ref="A2:C15" xr:uid="{CA899A56-1DAF-4038-8AEA-D323891BF310}"/>
  <sortState xmlns:xlrd2="http://schemas.microsoft.com/office/spreadsheetml/2017/richdata2" ref="A3:C15">
    <sortCondition ref="A2:A15"/>
  </sortState>
  <tableColumns count="3">
    <tableColumn id="1" xr3:uid="{E718C73D-A3F4-4175-BB32-7441CB3E37C0}" name="Date" dataDxfId="1"/>
    <tableColumn id="2" xr3:uid="{A81C52E1-9F4F-4C52-A7AB-69B625CF4CC4}" name="First Position" dataDxfId="0"/>
    <tableColumn id="3" xr3:uid="{47AD20DF-D0DC-459F-BC94-F9DD23390C6D}" name="Column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ba_concessions@np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89AD-DF95-4270-904E-405054DDE0BE}">
  <sheetPr>
    <tabColor rgb="FFFF0000"/>
    <pageSetUpPr fitToPage="1"/>
  </sheetPr>
  <dimension ref="A1:AI126"/>
  <sheetViews>
    <sheetView tabSelected="1" topLeftCell="B1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34" sqref="A34:XFD34"/>
    </sheetView>
  </sheetViews>
  <sheetFormatPr defaultRowHeight="14.4" x14ac:dyDescent="0.3"/>
  <cols>
    <col min="1" max="1" width="6.5546875" style="9" hidden="1" customWidth="1"/>
    <col min="2" max="2" width="14.44140625" style="9" bestFit="1" customWidth="1"/>
    <col min="3" max="16" width="4.5546875" style="3" customWidth="1"/>
    <col min="17" max="17" width="4.5546875" style="8" customWidth="1"/>
    <col min="18" max="29" width="4.5546875" style="3" customWidth="1"/>
    <col min="30" max="32" width="3.5546875" style="9" bestFit="1" customWidth="1"/>
    <col min="33" max="33" width="17.44140625" style="9" bestFit="1" customWidth="1"/>
    <col min="34" max="34" width="21.5546875" style="9" customWidth="1"/>
    <col min="35" max="35" width="28.5546875" customWidth="1"/>
  </cols>
  <sheetData>
    <row r="1" spans="1:35" x14ac:dyDescent="0.3">
      <c r="A1" s="1"/>
      <c r="B1" s="1"/>
      <c r="C1" s="2" t="s">
        <v>0</v>
      </c>
      <c r="D1" s="2"/>
      <c r="E1" s="2"/>
      <c r="G1" s="4" t="s">
        <v>1</v>
      </c>
      <c r="H1" s="4"/>
      <c r="I1" s="5"/>
      <c r="K1" s="6" t="s">
        <v>2</v>
      </c>
      <c r="O1" s="7" t="s">
        <v>3</v>
      </c>
      <c r="U1" s="6" t="s">
        <v>4</v>
      </c>
      <c r="V1" s="6"/>
      <c r="W1" s="6"/>
      <c r="X1" s="6"/>
      <c r="Y1" s="6"/>
      <c r="Z1" s="6"/>
      <c r="AA1" s="6"/>
      <c r="AB1" s="6"/>
      <c r="AC1" s="6"/>
      <c r="AG1" s="1"/>
    </row>
    <row r="2" spans="1:3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7"/>
      <c r="U2" s="6"/>
      <c r="V2" s="6"/>
      <c r="W2" s="6"/>
      <c r="X2" s="6"/>
      <c r="Y2" s="6"/>
      <c r="Z2" s="6"/>
      <c r="AA2" s="6"/>
      <c r="AB2" s="6"/>
      <c r="AC2" s="6"/>
      <c r="AG2" s="1"/>
    </row>
    <row r="3" spans="1:35" ht="23.4" x14ac:dyDescent="0.45">
      <c r="A3" s="10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 t="s">
        <v>6</v>
      </c>
      <c r="L3" s="10"/>
      <c r="M3" s="10"/>
      <c r="N3" s="10"/>
      <c r="O3" s="10"/>
      <c r="P3" s="10"/>
      <c r="Q3" s="11"/>
      <c r="R3" s="10"/>
      <c r="S3" s="10"/>
      <c r="T3" s="10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>
        <f ca="1">NOW()</f>
        <v>46202.52673784722</v>
      </c>
    </row>
    <row r="4" spans="1:35" ht="118.8" x14ac:dyDescent="0.3">
      <c r="A4" s="14" t="s">
        <v>7</v>
      </c>
      <c r="B4" s="15" t="s">
        <v>7</v>
      </c>
      <c r="C4" s="16" t="str">
        <f>'[1]Schedule For Pub'!B4</f>
        <v>AK Grandeur-agg</v>
      </c>
      <c r="D4" s="17" t="str">
        <f>'[1]Schedule For Pub'!C4</f>
        <v>Alaska Dream II-fa</v>
      </c>
      <c r="E4" s="16" t="str">
        <f>'[1]Schedule For Pub'!D4</f>
        <v>Alaska Dream-fa</v>
      </c>
      <c r="F4" s="17" t="str">
        <f>'[1]Schedule For Pub'!E4</f>
        <v>Alaskan Hunter-gbi</v>
      </c>
      <c r="G4" s="16" t="str">
        <f>'[1]Schedule For Pub'!F4</f>
        <v>Alaskan Kusti-gbi</v>
      </c>
      <c r="H4" s="18" t="str">
        <f>'[1]Schedule For Pub'!G4</f>
        <v>Alaskan Story-ayc</v>
      </c>
      <c r="I4" s="16" t="str">
        <f>'[1]Schedule For Pub'!H4</f>
        <v>Blue Steel-ecr</v>
      </c>
      <c r="J4" s="18" t="str">
        <f>'[1]Schedule For Pub'!I4</f>
        <v>Bob-ss</v>
      </c>
      <c r="K4" s="16" t="str">
        <f>'[1]Schedule For Pub'!J4</f>
        <v>Carla Jean-gbi</v>
      </c>
      <c r="L4" s="18" t="str">
        <f>'[1]Schedule For Pub'!K4</f>
        <v>Catalyst-pc</v>
      </c>
      <c r="M4" s="16" t="str">
        <f>'[1]Schedule For Pub'!L4</f>
        <v>Cove Cat-ecr</v>
      </c>
      <c r="N4" s="18" t="str">
        <f>'[1]Schedule For Pub'!M4</f>
        <v>David B-nn</v>
      </c>
      <c r="O4" s="16" t="str">
        <f>'[1]Schedule For Pub'!N4</f>
        <v>Dead Reckon-gbi</v>
      </c>
      <c r="P4" s="18" t="str">
        <f>'[1]Schedule For Pub'!O4</f>
        <v>Endeavor-gbi</v>
      </c>
      <c r="Q4" s="19" t="str">
        <f>'[1]Schedule For Pub'!P4</f>
        <v>Flying Fish-ecr</v>
      </c>
      <c r="R4" s="18" t="str">
        <f>'[1]Schedule For Pub'!Q4</f>
        <v>Hard Landing -ecr</v>
      </c>
      <c r="S4" s="16" t="str">
        <f>'[1]Schedule For Pub'!R4</f>
        <v>Maverick-ecr</v>
      </c>
      <c r="T4" s="18" t="str">
        <f>'[1]Schedule For Pub'!S4</f>
        <v>Olive-ecr</v>
      </c>
      <c r="U4" s="16" t="str">
        <f>'[1]Schedule For Pub'!T4</f>
        <v>Quicksilver-gbi</v>
      </c>
      <c r="V4" s="18" t="str">
        <f>'[1]Schedule For Pub'!U4</f>
        <v>Sea Wolf-swa</v>
      </c>
      <c r="W4" s="16" t="str">
        <f>'[1]Schedule For Pub'!V4</f>
        <v>Seclusion-agg</v>
      </c>
      <c r="X4" s="18" t="str">
        <f>'[1]Schedule For Pub'!W4</f>
        <v>Snow Goose-ae</v>
      </c>
      <c r="Y4" s="16" t="str">
        <f>'[1]Schedule For Pub'!X4</f>
        <v>Taurus-gwt</v>
      </c>
      <c r="Z4" s="18" t="str">
        <f>'[1]Schedule For Pub'!Y4</f>
        <v>Tom Cat-ecr</v>
      </c>
      <c r="AA4" s="16" t="str">
        <f>'[1]Schedule For Pub'!Z4</f>
        <v>Viper-ecr</v>
      </c>
      <c r="AB4" s="18" t="str">
        <f>'[1]Schedule For Pub'!AA4</f>
        <v>Westward-pc</v>
      </c>
      <c r="AC4" s="16" t="str">
        <f>'[1]Schedule For Pub'!AB4</f>
        <v>Yakobi-cc</v>
      </c>
      <c r="AD4" s="18" t="s">
        <v>8</v>
      </c>
      <c r="AE4" s="16" t="s">
        <v>9</v>
      </c>
      <c r="AF4" s="16" t="s">
        <v>10</v>
      </c>
      <c r="AG4" s="15" t="s">
        <v>7</v>
      </c>
      <c r="AH4" s="9" t="s">
        <v>11</v>
      </c>
      <c r="AI4" s="9" t="s">
        <v>12</v>
      </c>
    </row>
    <row r="5" spans="1:35" x14ac:dyDescent="0.3">
      <c r="A5" s="20">
        <f>'[1]Schedule For Pub'!A5</f>
        <v>46174</v>
      </c>
      <c r="B5" s="21">
        <v>46174</v>
      </c>
      <c r="C5" s="15" t="str">
        <f>IF(GETPIVOTDATA("Vessel",'[1]Schedule For Pub'!$A$3,"Date",$A5,"Vessel",C$4)=1,"S",IF(GETPIVOTDATA("Vessel",'[1]Schedule For Pub'!$AJ$3,"Date",$A5,"Vessel",C$4)=1,"W",""))</f>
        <v/>
      </c>
      <c r="D5" s="22" t="str">
        <f>IF(GETPIVOTDATA("Vessel",'[1]Schedule For Pub'!$A$3,"Date",$A5,"Vessel",D$4)=1,"S",IF(GETPIVOTDATA("Vessel",'[1]Schedule For Pub'!$AJ$3,"Date",$A5,"Vessel",D$4)=1,"W",""))</f>
        <v>S</v>
      </c>
      <c r="E5" s="15" t="str">
        <f>IF(GETPIVOTDATA("Vessel",'[1]Schedule For Pub'!$A$3,"Date",$A5,"Vessel",E$4)=1,"S",IF(GETPIVOTDATA("Vessel",'[1]Schedule For Pub'!$AJ$3,"Date",$A5,"Vessel",E$4)=1,"W",""))</f>
        <v/>
      </c>
      <c r="F5" s="22" t="str">
        <f>IF(GETPIVOTDATA("Vessel",'[1]Schedule For Pub'!$A$3,"Date",$A5,"Vessel",F$4)=1,"S",IF(GETPIVOTDATA("Vessel",'[1]Schedule For Pub'!$AJ$3,"Date",$A5,"Vessel",F$4)=1,"W",""))</f>
        <v>S</v>
      </c>
      <c r="G5" s="15" t="str">
        <f>IF(GETPIVOTDATA("Vessel",'[1]Schedule For Pub'!$A$3,"Date",$A5,"Vessel",G$4)=1,"S",IF(GETPIVOTDATA("Vessel",'[1]Schedule For Pub'!$AJ$3,"Date",$A5,"Vessel",G$4)=1,"W",""))</f>
        <v/>
      </c>
      <c r="H5" s="22" t="str">
        <f>IF(GETPIVOTDATA("Vessel",'[1]Schedule For Pub'!$A$3,"Date",$A5,"Vessel",H$4)=1,"S",IF(GETPIVOTDATA("Vessel",'[1]Schedule For Pub'!$AJ$3,"Date",$A5,"Vessel",H$4)=1,"W",""))</f>
        <v/>
      </c>
      <c r="I5" s="15" t="str">
        <f>IF(GETPIVOTDATA("Vessel",'[1]Schedule For Pub'!$A$3,"Date",$A5,"Vessel",I$4)=1,"S",IF(GETPIVOTDATA("Vessel",'[1]Schedule For Pub'!$AJ$3,"Date",$A5,"Vessel",I$4)=1,"W",""))</f>
        <v/>
      </c>
      <c r="J5" s="22" t="str">
        <f>IF(GETPIVOTDATA("Vessel",'[1]Schedule For Pub'!$A$3,"Date",$A5,"Vessel",J$4)=1,"S",IF(GETPIVOTDATA("Vessel",'[1]Schedule For Pub'!$AJ$3,"Date",$A5,"Vessel",J$4)=1,"W",""))</f>
        <v>S</v>
      </c>
      <c r="K5" s="15" t="str">
        <f>IF(GETPIVOTDATA("Vessel",'[1]Schedule For Pub'!$A$3,"Date",$A5,"Vessel",K$4)=1,"S",IF(GETPIVOTDATA("Vessel",'[1]Schedule For Pub'!$AJ$3,"Date",$A5,"Vessel",K$4)=1,"W",""))</f>
        <v/>
      </c>
      <c r="L5" s="22" t="str">
        <f>IF(GETPIVOTDATA("Vessel",'[1]Schedule For Pub'!$A$3,"Date",$A5,"Vessel",L$4)=1,"S",IF(GETPIVOTDATA("Vessel",'[1]Schedule For Pub'!$AJ$3,"Date",$A5,"Vessel",L$4)=1,"W",""))</f>
        <v/>
      </c>
      <c r="M5" s="15" t="str">
        <f>IF(GETPIVOTDATA("Vessel",'[1]Schedule For Pub'!$A$3,"Date",$A5,"Vessel",M$4)=1,"S",IF(GETPIVOTDATA("Vessel",'[1]Schedule For Pub'!$AJ$3,"Date",$A5,"Vessel",M$4)=1,"W",""))</f>
        <v/>
      </c>
      <c r="N5" s="22" t="str">
        <f>IF(GETPIVOTDATA("Vessel",'[1]Schedule For Pub'!$A$3,"Date",$A5,"Vessel",N$4)=1,"S",IF(GETPIVOTDATA("Vessel",'[1]Schedule For Pub'!$AJ$3,"Date",$A5,"Vessel",N$4)=1,"W",""))</f>
        <v/>
      </c>
      <c r="O5" s="15" t="str">
        <f>IF(GETPIVOTDATA("Vessel",'[1]Schedule For Pub'!$A$3,"Date",$A5,"Vessel",O$4)=1,"S",IF(GETPIVOTDATA("Vessel",'[1]Schedule For Pub'!$AJ$3,"Date",$A5,"Vessel",O$4)=1,"W",""))</f>
        <v/>
      </c>
      <c r="P5" s="22" t="str">
        <f>IF(GETPIVOTDATA("Vessel",'[1]Schedule For Pub'!$A$3,"Date",$A5,"Vessel",P$4)=1,"S",IF(GETPIVOTDATA("Vessel",'[1]Schedule For Pub'!$AJ$3,"Date",$A5,"Vessel",P$4)=1,"W",""))</f>
        <v/>
      </c>
      <c r="Q5" s="23" t="str">
        <f>IF(GETPIVOTDATA("Vessel",'[1]Schedule For Pub'!$A$3,"Date",$A5,"Vessel",Q$4)=1,"S",IF(GETPIVOTDATA("Vessel",'[1]Schedule For Pub'!$AJ$3,"Date",$A5,"Vessel",Q$4)=1,"W",""))</f>
        <v/>
      </c>
      <c r="R5" s="22" t="str">
        <f>IF(GETPIVOTDATA("Vessel",'[1]Schedule For Pub'!$A$3,"Date",$A5,"Vessel",R$4)=1,"S",IF(GETPIVOTDATA("Vessel",'[1]Schedule For Pub'!$AJ$3,"Date",$A5,"Vessel",R$4)=1,"W",""))</f>
        <v/>
      </c>
      <c r="S5" s="15" t="str">
        <f>IF(GETPIVOTDATA("Vessel",'[1]Schedule For Pub'!$A$3,"Date",$A5,"Vessel",S$4)=1,"S",IF(GETPIVOTDATA("Vessel",'[1]Schedule For Pub'!$AJ$3,"Date",$A5,"Vessel",S$4)=1,"W",""))</f>
        <v/>
      </c>
      <c r="T5" s="22" t="str">
        <f>IF(GETPIVOTDATA("Vessel",'[1]Schedule For Pub'!$A$3,"Date",$A5,"Vessel",T$4)=1,"S",IF(GETPIVOTDATA("Vessel",'[1]Schedule For Pub'!$AJ$3,"Date",$A5,"Vessel",T$4)=1,"W",""))</f>
        <v/>
      </c>
      <c r="U5" s="15" t="str">
        <f>IF(GETPIVOTDATA("Vessel",'[1]Schedule For Pub'!$A$3,"Date",$A5,"Vessel",U$4)=1,"S",IF(GETPIVOTDATA("Vessel",'[1]Schedule For Pub'!$AJ$3,"Date",$A5,"Vessel",U$4)=1,"W",""))</f>
        <v/>
      </c>
      <c r="V5" s="22" t="str">
        <f>IF(GETPIVOTDATA("Vessel",'[1]Schedule For Pub'!$A$3,"Date",$A5,"Vessel",V$4)=1,"S",IF(GETPIVOTDATA("Vessel",'[1]Schedule For Pub'!$AJ$3,"Date",$A5,"Vessel",V$4)=1,"W",""))</f>
        <v>S</v>
      </c>
      <c r="W5" s="15" t="str">
        <f>IF(GETPIVOTDATA("Vessel",'[1]Schedule For Pub'!$A$3,"Date",$A5,"Vessel",W$4)=1,"S",IF(GETPIVOTDATA("Vessel",'[1]Schedule For Pub'!$AJ$3,"Date",$A5,"Vessel",W$4)=1,"W",""))</f>
        <v/>
      </c>
      <c r="X5" s="22" t="str">
        <f>IF(GETPIVOTDATA("Vessel",'[1]Schedule For Pub'!$A$3,"Date",$A5,"Vessel",X$4)=1,"S",IF(GETPIVOTDATA("Vessel",'[1]Schedule For Pub'!$AJ$3,"Date",$A5,"Vessel",X$4)=1,"W",""))</f>
        <v/>
      </c>
      <c r="Y5" s="15" t="str">
        <f>IF(GETPIVOTDATA("Vessel",'[1]Schedule For Pub'!$A$3,"Date",$A5,"Vessel",Y$4)=1,"S",IF(GETPIVOTDATA("Vessel",'[1]Schedule For Pub'!$AJ$3,"Date",$A5,"Vessel",Y$4)=1,"W",""))</f>
        <v/>
      </c>
      <c r="Z5" s="22" t="str">
        <f>IF(GETPIVOTDATA("Vessel",'[1]Schedule For Pub'!$A$3,"Date",$A5,"Vessel",Z$4)=1,"S",IF(GETPIVOTDATA("Vessel",'[1]Schedule For Pub'!$AJ$3,"Date",$A5,"Vessel",Z$4)=1,"W",""))</f>
        <v/>
      </c>
      <c r="AA5" s="15" t="str">
        <f>IF(GETPIVOTDATA("Vessel",'[1]Schedule For Pub'!$A$3,"Date",$A5,"Vessel",AA$4)=1,"S",IF(GETPIVOTDATA("Vessel",'[1]Schedule For Pub'!$AJ$3,"Date",$A5,"Vessel",AA$4)=1,"W",""))</f>
        <v/>
      </c>
      <c r="AB5" s="22" t="str">
        <f>IF(GETPIVOTDATA("Vessel",'[1]Schedule For Pub'!$A$3,"Date",$A5,"Vessel",AB$4)=1,"S",IF(GETPIVOTDATA("Vessel",'[1]Schedule For Pub'!$AJ$3,"Date",$A5,"Vessel",AB$4)=1,"W",""))</f>
        <v/>
      </c>
      <c r="AC5" s="15" t="str">
        <f>IF(GETPIVOTDATA("Vessel",'[1]Schedule For Pub'!$A$3,"Date",$A5,"Vessel",AC$4)=1,"S",IF(GETPIVOTDATA("Vessel",'[1]Schedule For Pub'!$AJ$3,"Date",$A5,"Vessel",AC$4)=1,"W",""))</f>
        <v/>
      </c>
      <c r="AD5" s="24">
        <f t="shared" ref="AD5:AD68" si="0">COUNTIF(C5:AC5,"S")</f>
        <v>4</v>
      </c>
      <c r="AE5" s="14">
        <f t="shared" ref="AE5:AE68" si="1">COUNTIF(C5:AC5,"W")</f>
        <v>0</v>
      </c>
      <c r="AF5" s="14">
        <f t="shared" ref="AF5:AF68" si="2">6-AD5</f>
        <v>2</v>
      </c>
      <c r="AG5" s="21">
        <f>B5</f>
        <v>46174</v>
      </c>
      <c r="AH5" s="9" t="str">
        <f t="shared" ref="AH5:AH68" si="3">IF(AF5&gt;0,IF(AE5&gt;0,"notify waitlist vessel",""),"")</f>
        <v/>
      </c>
    </row>
    <row r="6" spans="1:35" x14ac:dyDescent="0.3">
      <c r="A6" s="25">
        <f>'[1]Schedule For Pub'!A6</f>
        <v>46175</v>
      </c>
      <c r="B6" s="21">
        <f t="shared" ref="B6:B69" si="4">B5+1</f>
        <v>46175</v>
      </c>
      <c r="C6" s="15" t="str">
        <f>IF(GETPIVOTDATA("Vessel",'[1]Schedule For Pub'!$A$3,"Date",$A6,"Vessel",C$4)=1,"S",IF(GETPIVOTDATA("Vessel",'[1]Schedule For Pub'!$AJ$3,"Date",$A6,"Vessel",C$4)=1,"W",""))</f>
        <v/>
      </c>
      <c r="D6" s="22" t="str">
        <f>IF(GETPIVOTDATA("Vessel",'[1]Schedule For Pub'!$A$3,"Date",$A6,"Vessel",D$4)=1,"S",IF(GETPIVOTDATA("Vessel",'[1]Schedule For Pub'!$AJ$3,"Date",$A6,"Vessel",D$4)=1,"W",""))</f>
        <v>S</v>
      </c>
      <c r="E6" s="15" t="str">
        <f>IF(GETPIVOTDATA("Vessel",'[1]Schedule For Pub'!$A$3,"Date",$A6,"Vessel",E$4)=1,"S",IF(GETPIVOTDATA("Vessel",'[1]Schedule For Pub'!$AJ$3,"Date",$A6,"Vessel",E$4)=1,"W",""))</f>
        <v/>
      </c>
      <c r="F6" s="22" t="str">
        <f>IF(GETPIVOTDATA("Vessel",'[1]Schedule For Pub'!$A$3,"Date",$A6,"Vessel",F$4)=1,"S",IF(GETPIVOTDATA("Vessel",'[1]Schedule For Pub'!$AJ$3,"Date",$A6,"Vessel",F$4)=1,"W",""))</f>
        <v/>
      </c>
      <c r="G6" s="15" t="str">
        <f>IF(GETPIVOTDATA("Vessel",'[1]Schedule For Pub'!$A$3,"Date",$A6,"Vessel",G$4)=1,"S",IF(GETPIVOTDATA("Vessel",'[1]Schedule For Pub'!$AJ$3,"Date",$A6,"Vessel",G$4)=1,"W",""))</f>
        <v/>
      </c>
      <c r="H6" s="22" t="str">
        <f>IF(GETPIVOTDATA("Vessel",'[1]Schedule For Pub'!$A$3,"Date",$A6,"Vessel",H$4)=1,"S",IF(GETPIVOTDATA("Vessel",'[1]Schedule For Pub'!$AJ$3,"Date",$A6,"Vessel",H$4)=1,"W",""))</f>
        <v/>
      </c>
      <c r="I6" s="15" t="str">
        <f>IF(GETPIVOTDATA("Vessel",'[1]Schedule For Pub'!$A$3,"Date",$A6,"Vessel",I$4)=1,"S",IF(GETPIVOTDATA("Vessel",'[1]Schedule For Pub'!$AJ$3,"Date",$A6,"Vessel",I$4)=1,"W",""))</f>
        <v/>
      </c>
      <c r="J6" s="22" t="str">
        <f>IF(GETPIVOTDATA("Vessel",'[1]Schedule For Pub'!$A$3,"Date",$A6,"Vessel",J$4)=1,"S",IF(GETPIVOTDATA("Vessel",'[1]Schedule For Pub'!$AJ$3,"Date",$A6,"Vessel",J$4)=1,"W",""))</f>
        <v>S</v>
      </c>
      <c r="K6" s="15" t="str">
        <f>IF(GETPIVOTDATA("Vessel",'[1]Schedule For Pub'!$A$3,"Date",$A6,"Vessel",K$4)=1,"S",IF(GETPIVOTDATA("Vessel",'[1]Schedule For Pub'!$AJ$3,"Date",$A6,"Vessel",K$4)=1,"W",""))</f>
        <v/>
      </c>
      <c r="L6" s="22" t="str">
        <f>IF(GETPIVOTDATA("Vessel",'[1]Schedule For Pub'!$A$3,"Date",$A6,"Vessel",L$4)=1,"S",IF(GETPIVOTDATA("Vessel",'[1]Schedule For Pub'!$AJ$3,"Date",$A6,"Vessel",L$4)=1,"W",""))</f>
        <v/>
      </c>
      <c r="M6" s="15" t="str">
        <f>IF(GETPIVOTDATA("Vessel",'[1]Schedule For Pub'!$A$3,"Date",$A6,"Vessel",M$4)=1,"S",IF(GETPIVOTDATA("Vessel",'[1]Schedule For Pub'!$AJ$3,"Date",$A6,"Vessel",M$4)=1,"W",""))</f>
        <v/>
      </c>
      <c r="N6" s="22" t="str">
        <f>IF(GETPIVOTDATA("Vessel",'[1]Schedule For Pub'!$A$3,"Date",$A6,"Vessel",N$4)=1,"S",IF(GETPIVOTDATA("Vessel",'[1]Schedule For Pub'!$AJ$3,"Date",$A6,"Vessel",N$4)=1,"W",""))</f>
        <v/>
      </c>
      <c r="O6" s="15" t="str">
        <f>IF(GETPIVOTDATA("Vessel",'[1]Schedule For Pub'!$A$3,"Date",$A6,"Vessel",O$4)=1,"S",IF(GETPIVOTDATA("Vessel",'[1]Schedule For Pub'!$AJ$3,"Date",$A6,"Vessel",O$4)=1,"W",""))</f>
        <v/>
      </c>
      <c r="P6" s="22" t="str">
        <f>IF(GETPIVOTDATA("Vessel",'[1]Schedule For Pub'!$A$3,"Date",$A6,"Vessel",P$4)=1,"S",IF(GETPIVOTDATA("Vessel",'[1]Schedule For Pub'!$AJ$3,"Date",$A6,"Vessel",P$4)=1,"W",""))</f>
        <v/>
      </c>
      <c r="Q6" s="23" t="str">
        <f>IF(GETPIVOTDATA("Vessel",'[1]Schedule For Pub'!$A$3,"Date",$A6,"Vessel",Q$4)=1,"S",IF(GETPIVOTDATA("Vessel",'[1]Schedule For Pub'!$AJ$3,"Date",$A6,"Vessel",Q$4)=1,"W",""))</f>
        <v/>
      </c>
      <c r="R6" s="22" t="str">
        <f>IF(GETPIVOTDATA("Vessel",'[1]Schedule For Pub'!$A$3,"Date",$A6,"Vessel",R$4)=1,"S",IF(GETPIVOTDATA("Vessel",'[1]Schedule For Pub'!$AJ$3,"Date",$A6,"Vessel",R$4)=1,"W",""))</f>
        <v/>
      </c>
      <c r="S6" s="15" t="str">
        <f>IF(GETPIVOTDATA("Vessel",'[1]Schedule For Pub'!$A$3,"Date",$A6,"Vessel",S$4)=1,"S",IF(GETPIVOTDATA("Vessel",'[1]Schedule For Pub'!$AJ$3,"Date",$A6,"Vessel",S$4)=1,"W",""))</f>
        <v/>
      </c>
      <c r="T6" s="22" t="str">
        <f>IF(GETPIVOTDATA("Vessel",'[1]Schedule For Pub'!$A$3,"Date",$A6,"Vessel",T$4)=1,"S",IF(GETPIVOTDATA("Vessel",'[1]Schedule For Pub'!$AJ$3,"Date",$A6,"Vessel",T$4)=1,"W",""))</f>
        <v/>
      </c>
      <c r="U6" s="15" t="str">
        <f>IF(GETPIVOTDATA("Vessel",'[1]Schedule For Pub'!$A$3,"Date",$A6,"Vessel",U$4)=1,"S",IF(GETPIVOTDATA("Vessel",'[1]Schedule For Pub'!$AJ$3,"Date",$A6,"Vessel",U$4)=1,"W",""))</f>
        <v/>
      </c>
      <c r="V6" s="22" t="str">
        <f>IF(GETPIVOTDATA("Vessel",'[1]Schedule For Pub'!$A$3,"Date",$A6,"Vessel",V$4)=1,"S",IF(GETPIVOTDATA("Vessel",'[1]Schedule For Pub'!$AJ$3,"Date",$A6,"Vessel",V$4)=1,"W",""))</f>
        <v>S</v>
      </c>
      <c r="W6" s="15" t="str">
        <f>IF(GETPIVOTDATA("Vessel",'[1]Schedule For Pub'!$A$3,"Date",$A6,"Vessel",W$4)=1,"S",IF(GETPIVOTDATA("Vessel",'[1]Schedule For Pub'!$AJ$3,"Date",$A6,"Vessel",W$4)=1,"W",""))</f>
        <v/>
      </c>
      <c r="X6" s="22" t="str">
        <f>IF(GETPIVOTDATA("Vessel",'[1]Schedule For Pub'!$A$3,"Date",$A6,"Vessel",X$4)=1,"S",IF(GETPIVOTDATA("Vessel",'[1]Schedule For Pub'!$AJ$3,"Date",$A6,"Vessel",X$4)=1,"W",""))</f>
        <v/>
      </c>
      <c r="Y6" s="15" t="str">
        <f>IF(GETPIVOTDATA("Vessel",'[1]Schedule For Pub'!$A$3,"Date",$A6,"Vessel",Y$4)=1,"S",IF(GETPIVOTDATA("Vessel",'[1]Schedule For Pub'!$AJ$3,"Date",$A6,"Vessel",Y$4)=1,"W",""))</f>
        <v/>
      </c>
      <c r="Z6" s="22" t="str">
        <f>IF(GETPIVOTDATA("Vessel",'[1]Schedule For Pub'!$A$3,"Date",$A6,"Vessel",Z$4)=1,"S",IF(GETPIVOTDATA("Vessel",'[1]Schedule For Pub'!$AJ$3,"Date",$A6,"Vessel",Z$4)=1,"W",""))</f>
        <v/>
      </c>
      <c r="AA6" s="15" t="str">
        <f>IF(GETPIVOTDATA("Vessel",'[1]Schedule For Pub'!$A$3,"Date",$A6,"Vessel",AA$4)=1,"S",IF(GETPIVOTDATA("Vessel",'[1]Schedule For Pub'!$AJ$3,"Date",$A6,"Vessel",AA$4)=1,"W",""))</f>
        <v/>
      </c>
      <c r="AB6" s="22" t="str">
        <f>IF(GETPIVOTDATA("Vessel",'[1]Schedule For Pub'!$A$3,"Date",$A6,"Vessel",AB$4)=1,"S",IF(GETPIVOTDATA("Vessel",'[1]Schedule For Pub'!$AJ$3,"Date",$A6,"Vessel",AB$4)=1,"W",""))</f>
        <v/>
      </c>
      <c r="AC6" s="15" t="str">
        <f>IF(GETPIVOTDATA("Vessel",'[1]Schedule For Pub'!$A$3,"Date",$A6,"Vessel",AC$4)=1,"S",IF(GETPIVOTDATA("Vessel",'[1]Schedule For Pub'!$AJ$3,"Date",$A6,"Vessel",AC$4)=1,"W",""))</f>
        <v/>
      </c>
      <c r="AD6" s="24">
        <f t="shared" si="0"/>
        <v>3</v>
      </c>
      <c r="AE6" s="14">
        <f t="shared" si="1"/>
        <v>0</v>
      </c>
      <c r="AF6" s="14">
        <f t="shared" si="2"/>
        <v>3</v>
      </c>
      <c r="AG6" s="21">
        <f t="shared" ref="AG6:AG69" si="5">AG5+1</f>
        <v>46175</v>
      </c>
      <c r="AH6" s="9" t="str">
        <f t="shared" si="3"/>
        <v/>
      </c>
    </row>
    <row r="7" spans="1:35" x14ac:dyDescent="0.3">
      <c r="A7" s="25">
        <f>'[1]Schedule For Pub'!A7</f>
        <v>46176</v>
      </c>
      <c r="B7" s="21">
        <f t="shared" si="4"/>
        <v>46176</v>
      </c>
      <c r="C7" s="15" t="str">
        <f>IF(GETPIVOTDATA("Vessel",'[1]Schedule For Pub'!$A$3,"Date",$A7,"Vessel",C$4)=1,"S",IF(GETPIVOTDATA("Vessel",'[1]Schedule For Pub'!$AJ$3,"Date",$A7,"Vessel",C$4)=1,"W",""))</f>
        <v/>
      </c>
      <c r="D7" s="22" t="str">
        <f>IF(GETPIVOTDATA("Vessel",'[1]Schedule For Pub'!$A$3,"Date",$A7,"Vessel",D$4)=1,"S",IF(GETPIVOTDATA("Vessel",'[1]Schedule For Pub'!$AJ$3,"Date",$A7,"Vessel",D$4)=1,"W",""))</f>
        <v>S</v>
      </c>
      <c r="E7" s="15" t="str">
        <f>IF(GETPIVOTDATA("Vessel",'[1]Schedule For Pub'!$A$3,"Date",$A7,"Vessel",E$4)=1,"S",IF(GETPIVOTDATA("Vessel",'[1]Schedule For Pub'!$AJ$3,"Date",$A7,"Vessel",E$4)=1,"W",""))</f>
        <v/>
      </c>
      <c r="F7" s="22" t="str">
        <f>IF(GETPIVOTDATA("Vessel",'[1]Schedule For Pub'!$A$3,"Date",$A7,"Vessel",F$4)=1,"S",IF(GETPIVOTDATA("Vessel",'[1]Schedule For Pub'!$AJ$3,"Date",$A7,"Vessel",F$4)=1,"W",""))</f>
        <v/>
      </c>
      <c r="G7" s="15" t="str">
        <f>IF(GETPIVOTDATA("Vessel",'[1]Schedule For Pub'!$A$3,"Date",$A7,"Vessel",G$4)=1,"S",IF(GETPIVOTDATA("Vessel",'[1]Schedule For Pub'!$AJ$3,"Date",$A7,"Vessel",G$4)=1,"W",""))</f>
        <v/>
      </c>
      <c r="H7" s="22" t="str">
        <f>IF(GETPIVOTDATA("Vessel",'[1]Schedule For Pub'!$A$3,"Date",$A7,"Vessel",H$4)=1,"S",IF(GETPIVOTDATA("Vessel",'[1]Schedule For Pub'!$AJ$3,"Date",$A7,"Vessel",H$4)=1,"W",""))</f>
        <v/>
      </c>
      <c r="I7" s="15" t="str">
        <f>IF(GETPIVOTDATA("Vessel",'[1]Schedule For Pub'!$A$3,"Date",$A7,"Vessel",I$4)=1,"S",IF(GETPIVOTDATA("Vessel",'[1]Schedule For Pub'!$AJ$3,"Date",$A7,"Vessel",I$4)=1,"W",""))</f>
        <v/>
      </c>
      <c r="J7" s="22" t="str">
        <f>IF(GETPIVOTDATA("Vessel",'[1]Schedule For Pub'!$A$3,"Date",$A7,"Vessel",J$4)=1,"S",IF(GETPIVOTDATA("Vessel",'[1]Schedule For Pub'!$AJ$3,"Date",$A7,"Vessel",J$4)=1,"W",""))</f>
        <v>S</v>
      </c>
      <c r="K7" s="15" t="str">
        <f>IF(GETPIVOTDATA("Vessel",'[1]Schedule For Pub'!$A$3,"Date",$A7,"Vessel",K$4)=1,"S",IF(GETPIVOTDATA("Vessel",'[1]Schedule For Pub'!$AJ$3,"Date",$A7,"Vessel",K$4)=1,"W",""))</f>
        <v/>
      </c>
      <c r="L7" s="22" t="str">
        <f>IF(GETPIVOTDATA("Vessel",'[1]Schedule For Pub'!$A$3,"Date",$A7,"Vessel",L$4)=1,"S",IF(GETPIVOTDATA("Vessel",'[1]Schedule For Pub'!$AJ$3,"Date",$A7,"Vessel",L$4)=1,"W",""))</f>
        <v/>
      </c>
      <c r="M7" s="15" t="str">
        <f>IF(GETPIVOTDATA("Vessel",'[1]Schedule For Pub'!$A$3,"Date",$A7,"Vessel",M$4)=1,"S",IF(GETPIVOTDATA("Vessel",'[1]Schedule For Pub'!$AJ$3,"Date",$A7,"Vessel",M$4)=1,"W",""))</f>
        <v/>
      </c>
      <c r="N7" s="22" t="str">
        <f>IF(GETPIVOTDATA("Vessel",'[1]Schedule For Pub'!$A$3,"Date",$A7,"Vessel",N$4)=1,"S",IF(GETPIVOTDATA("Vessel",'[1]Schedule For Pub'!$AJ$3,"Date",$A7,"Vessel",N$4)=1,"W",""))</f>
        <v/>
      </c>
      <c r="O7" s="15" t="str">
        <f>IF(GETPIVOTDATA("Vessel",'[1]Schedule For Pub'!$A$3,"Date",$A7,"Vessel",O$4)=1,"S",IF(GETPIVOTDATA("Vessel",'[1]Schedule For Pub'!$AJ$3,"Date",$A7,"Vessel",O$4)=1,"W",""))</f>
        <v/>
      </c>
      <c r="P7" s="22" t="str">
        <f>IF(GETPIVOTDATA("Vessel",'[1]Schedule For Pub'!$A$3,"Date",$A7,"Vessel",P$4)=1,"S",IF(GETPIVOTDATA("Vessel",'[1]Schedule For Pub'!$AJ$3,"Date",$A7,"Vessel",P$4)=1,"W",""))</f>
        <v/>
      </c>
      <c r="Q7" s="23" t="str">
        <f>IF(GETPIVOTDATA("Vessel",'[1]Schedule For Pub'!$A$3,"Date",$A7,"Vessel",Q$4)=1,"S",IF(GETPIVOTDATA("Vessel",'[1]Schedule For Pub'!$AJ$3,"Date",$A7,"Vessel",Q$4)=1,"W",""))</f>
        <v/>
      </c>
      <c r="R7" s="22" t="str">
        <f>IF(GETPIVOTDATA("Vessel",'[1]Schedule For Pub'!$A$3,"Date",$A7,"Vessel",R$4)=1,"S",IF(GETPIVOTDATA("Vessel",'[1]Schedule For Pub'!$AJ$3,"Date",$A7,"Vessel",R$4)=1,"W",""))</f>
        <v/>
      </c>
      <c r="S7" s="15" t="str">
        <f>IF(GETPIVOTDATA("Vessel",'[1]Schedule For Pub'!$A$3,"Date",$A7,"Vessel",S$4)=1,"S",IF(GETPIVOTDATA("Vessel",'[1]Schedule For Pub'!$AJ$3,"Date",$A7,"Vessel",S$4)=1,"W",""))</f>
        <v/>
      </c>
      <c r="T7" s="22" t="str">
        <f>IF(GETPIVOTDATA("Vessel",'[1]Schedule For Pub'!$A$3,"Date",$A7,"Vessel",T$4)=1,"S",IF(GETPIVOTDATA("Vessel",'[1]Schedule For Pub'!$AJ$3,"Date",$A7,"Vessel",T$4)=1,"W",""))</f>
        <v/>
      </c>
      <c r="U7" s="15" t="str">
        <f>IF(GETPIVOTDATA("Vessel",'[1]Schedule For Pub'!$A$3,"Date",$A7,"Vessel",U$4)=1,"S",IF(GETPIVOTDATA("Vessel",'[1]Schedule For Pub'!$AJ$3,"Date",$A7,"Vessel",U$4)=1,"W",""))</f>
        <v/>
      </c>
      <c r="V7" s="22" t="str">
        <f>IF(GETPIVOTDATA("Vessel",'[1]Schedule For Pub'!$A$3,"Date",$A7,"Vessel",V$4)=1,"S",IF(GETPIVOTDATA("Vessel",'[1]Schedule For Pub'!$AJ$3,"Date",$A7,"Vessel",V$4)=1,"W",""))</f>
        <v>S</v>
      </c>
      <c r="W7" s="15" t="str">
        <f>IF(GETPIVOTDATA("Vessel",'[1]Schedule For Pub'!$A$3,"Date",$A7,"Vessel",W$4)=1,"S",IF(GETPIVOTDATA("Vessel",'[1]Schedule For Pub'!$AJ$3,"Date",$A7,"Vessel",W$4)=1,"W",""))</f>
        <v/>
      </c>
      <c r="X7" s="22" t="str">
        <f>IF(GETPIVOTDATA("Vessel",'[1]Schedule For Pub'!$A$3,"Date",$A7,"Vessel",X$4)=1,"S",IF(GETPIVOTDATA("Vessel",'[1]Schedule For Pub'!$AJ$3,"Date",$A7,"Vessel",X$4)=1,"W",""))</f>
        <v/>
      </c>
      <c r="Y7" s="15" t="str">
        <f>IF(GETPIVOTDATA("Vessel",'[1]Schedule For Pub'!$A$3,"Date",$A7,"Vessel",Y$4)=1,"S",IF(GETPIVOTDATA("Vessel",'[1]Schedule For Pub'!$AJ$3,"Date",$A7,"Vessel",Y$4)=1,"W",""))</f>
        <v/>
      </c>
      <c r="Z7" s="22" t="str">
        <f>IF(GETPIVOTDATA("Vessel",'[1]Schedule For Pub'!$A$3,"Date",$A7,"Vessel",Z$4)=1,"S",IF(GETPIVOTDATA("Vessel",'[1]Schedule For Pub'!$AJ$3,"Date",$A7,"Vessel",Z$4)=1,"W",""))</f>
        <v/>
      </c>
      <c r="AA7" s="15" t="str">
        <f>IF(GETPIVOTDATA("Vessel",'[1]Schedule For Pub'!$A$3,"Date",$A7,"Vessel",AA$4)=1,"S",IF(GETPIVOTDATA("Vessel",'[1]Schedule For Pub'!$AJ$3,"Date",$A7,"Vessel",AA$4)=1,"W",""))</f>
        <v/>
      </c>
      <c r="AB7" s="22" t="str">
        <f>IF(GETPIVOTDATA("Vessel",'[1]Schedule For Pub'!$A$3,"Date",$A7,"Vessel",AB$4)=1,"S",IF(GETPIVOTDATA("Vessel",'[1]Schedule For Pub'!$AJ$3,"Date",$A7,"Vessel",AB$4)=1,"W",""))</f>
        <v/>
      </c>
      <c r="AC7" s="15" t="str">
        <f>IF(GETPIVOTDATA("Vessel",'[1]Schedule For Pub'!$A$3,"Date",$A7,"Vessel",AC$4)=1,"S",IF(GETPIVOTDATA("Vessel",'[1]Schedule For Pub'!$AJ$3,"Date",$A7,"Vessel",AC$4)=1,"W",""))</f>
        <v/>
      </c>
      <c r="AD7" s="24">
        <f t="shared" si="0"/>
        <v>3</v>
      </c>
      <c r="AE7" s="14">
        <f t="shared" si="1"/>
        <v>0</v>
      </c>
      <c r="AF7" s="14">
        <f t="shared" si="2"/>
        <v>3</v>
      </c>
      <c r="AG7" s="21">
        <f t="shared" si="5"/>
        <v>46176</v>
      </c>
      <c r="AH7" s="9" t="str">
        <f t="shared" si="3"/>
        <v/>
      </c>
    </row>
    <row r="8" spans="1:35" x14ac:dyDescent="0.3">
      <c r="A8" s="25">
        <f>'[1]Schedule For Pub'!A8</f>
        <v>46177</v>
      </c>
      <c r="B8" s="21">
        <f t="shared" si="4"/>
        <v>46177</v>
      </c>
      <c r="C8" s="15" t="str">
        <f>IF(GETPIVOTDATA("Vessel",'[1]Schedule For Pub'!$A$3,"Date",$A8,"Vessel",C$4)=1,"S",IF(GETPIVOTDATA("Vessel",'[1]Schedule For Pub'!$AJ$3,"Date",$A8,"Vessel",C$4)=1,"W",""))</f>
        <v/>
      </c>
      <c r="D8" s="22" t="str">
        <f>IF(GETPIVOTDATA("Vessel",'[1]Schedule For Pub'!$A$3,"Date",$A8,"Vessel",D$4)=1,"S",IF(GETPIVOTDATA("Vessel",'[1]Schedule For Pub'!$AJ$3,"Date",$A8,"Vessel",D$4)=1,"W",""))</f>
        <v>S</v>
      </c>
      <c r="E8" s="15" t="str">
        <f>IF(GETPIVOTDATA("Vessel",'[1]Schedule For Pub'!$A$3,"Date",$A8,"Vessel",E$4)=1,"S",IF(GETPIVOTDATA("Vessel",'[1]Schedule For Pub'!$AJ$3,"Date",$A8,"Vessel",E$4)=1,"W",""))</f>
        <v/>
      </c>
      <c r="F8" s="22" t="str">
        <f>IF(GETPIVOTDATA("Vessel",'[1]Schedule For Pub'!$A$3,"Date",$A8,"Vessel",F$4)=1,"S",IF(GETPIVOTDATA("Vessel",'[1]Schedule For Pub'!$AJ$3,"Date",$A8,"Vessel",F$4)=1,"W",""))</f>
        <v/>
      </c>
      <c r="G8" s="15" t="str">
        <f>IF(GETPIVOTDATA("Vessel",'[1]Schedule For Pub'!$A$3,"Date",$A8,"Vessel",G$4)=1,"S",IF(GETPIVOTDATA("Vessel",'[1]Schedule For Pub'!$AJ$3,"Date",$A8,"Vessel",G$4)=1,"W",""))</f>
        <v>S</v>
      </c>
      <c r="H8" s="22" t="str">
        <f>IF(GETPIVOTDATA("Vessel",'[1]Schedule For Pub'!$A$3,"Date",$A8,"Vessel",H$4)=1,"S",IF(GETPIVOTDATA("Vessel",'[1]Schedule For Pub'!$AJ$3,"Date",$A8,"Vessel",H$4)=1,"W",""))</f>
        <v/>
      </c>
      <c r="I8" s="15" t="str">
        <f>IF(GETPIVOTDATA("Vessel",'[1]Schedule For Pub'!$A$3,"Date",$A8,"Vessel",I$4)=1,"S",IF(GETPIVOTDATA("Vessel",'[1]Schedule For Pub'!$AJ$3,"Date",$A8,"Vessel",I$4)=1,"W",""))</f>
        <v/>
      </c>
      <c r="J8" s="22" t="str">
        <f>IF(GETPIVOTDATA("Vessel",'[1]Schedule For Pub'!$A$3,"Date",$A8,"Vessel",J$4)=1,"S",IF(GETPIVOTDATA("Vessel",'[1]Schedule For Pub'!$AJ$3,"Date",$A8,"Vessel",J$4)=1,"W",""))</f>
        <v>S</v>
      </c>
      <c r="K8" s="15" t="str">
        <f>IF(GETPIVOTDATA("Vessel",'[1]Schedule For Pub'!$A$3,"Date",$A8,"Vessel",K$4)=1,"S",IF(GETPIVOTDATA("Vessel",'[1]Schedule For Pub'!$AJ$3,"Date",$A8,"Vessel",K$4)=1,"W",""))</f>
        <v/>
      </c>
      <c r="L8" s="22" t="str">
        <f>IF(GETPIVOTDATA("Vessel",'[1]Schedule For Pub'!$A$3,"Date",$A8,"Vessel",L$4)=1,"S",IF(GETPIVOTDATA("Vessel",'[1]Schedule For Pub'!$AJ$3,"Date",$A8,"Vessel",L$4)=1,"W",""))</f>
        <v/>
      </c>
      <c r="M8" s="15" t="str">
        <f>IF(GETPIVOTDATA("Vessel",'[1]Schedule For Pub'!$A$3,"Date",$A8,"Vessel",M$4)=1,"S",IF(GETPIVOTDATA("Vessel",'[1]Schedule For Pub'!$AJ$3,"Date",$A8,"Vessel",M$4)=1,"W",""))</f>
        <v/>
      </c>
      <c r="N8" s="22" t="str">
        <f>IF(GETPIVOTDATA("Vessel",'[1]Schedule For Pub'!$A$3,"Date",$A8,"Vessel",N$4)=1,"S",IF(GETPIVOTDATA("Vessel",'[1]Schedule For Pub'!$AJ$3,"Date",$A8,"Vessel",N$4)=1,"W",""))</f>
        <v/>
      </c>
      <c r="O8" s="15" t="str">
        <f>IF(GETPIVOTDATA("Vessel",'[1]Schedule For Pub'!$A$3,"Date",$A8,"Vessel",O$4)=1,"S",IF(GETPIVOTDATA("Vessel",'[1]Schedule For Pub'!$AJ$3,"Date",$A8,"Vessel",O$4)=1,"W",""))</f>
        <v/>
      </c>
      <c r="P8" s="22" t="str">
        <f>IF(GETPIVOTDATA("Vessel",'[1]Schedule For Pub'!$A$3,"Date",$A8,"Vessel",P$4)=1,"S",IF(GETPIVOTDATA("Vessel",'[1]Schedule For Pub'!$AJ$3,"Date",$A8,"Vessel",P$4)=1,"W",""))</f>
        <v/>
      </c>
      <c r="Q8" s="23" t="str">
        <f>IF(GETPIVOTDATA("Vessel",'[1]Schedule For Pub'!$A$3,"Date",$A8,"Vessel",Q$4)=1,"S",IF(GETPIVOTDATA("Vessel",'[1]Schedule For Pub'!$AJ$3,"Date",$A8,"Vessel",Q$4)=1,"W",""))</f>
        <v/>
      </c>
      <c r="R8" s="22" t="str">
        <f>IF(GETPIVOTDATA("Vessel",'[1]Schedule For Pub'!$A$3,"Date",$A8,"Vessel",R$4)=1,"S",IF(GETPIVOTDATA("Vessel",'[1]Schedule For Pub'!$AJ$3,"Date",$A8,"Vessel",R$4)=1,"W",""))</f>
        <v/>
      </c>
      <c r="S8" s="15" t="str">
        <f>IF(GETPIVOTDATA("Vessel",'[1]Schedule For Pub'!$A$3,"Date",$A8,"Vessel",S$4)=1,"S",IF(GETPIVOTDATA("Vessel",'[1]Schedule For Pub'!$AJ$3,"Date",$A8,"Vessel",S$4)=1,"W",""))</f>
        <v/>
      </c>
      <c r="T8" s="22" t="str">
        <f>IF(GETPIVOTDATA("Vessel",'[1]Schedule For Pub'!$A$3,"Date",$A8,"Vessel",T$4)=1,"S",IF(GETPIVOTDATA("Vessel",'[1]Schedule For Pub'!$AJ$3,"Date",$A8,"Vessel",T$4)=1,"W",""))</f>
        <v/>
      </c>
      <c r="U8" s="15" t="str">
        <f>IF(GETPIVOTDATA("Vessel",'[1]Schedule For Pub'!$A$3,"Date",$A8,"Vessel",U$4)=1,"S",IF(GETPIVOTDATA("Vessel",'[1]Schedule For Pub'!$AJ$3,"Date",$A8,"Vessel",U$4)=1,"W",""))</f>
        <v/>
      </c>
      <c r="V8" s="22" t="str">
        <f>IF(GETPIVOTDATA("Vessel",'[1]Schedule For Pub'!$A$3,"Date",$A8,"Vessel",V$4)=1,"S",IF(GETPIVOTDATA("Vessel",'[1]Schedule For Pub'!$AJ$3,"Date",$A8,"Vessel",V$4)=1,"W",""))</f>
        <v>S</v>
      </c>
      <c r="W8" s="15" t="str">
        <f>IF(GETPIVOTDATA("Vessel",'[1]Schedule For Pub'!$A$3,"Date",$A8,"Vessel",W$4)=1,"S",IF(GETPIVOTDATA("Vessel",'[1]Schedule For Pub'!$AJ$3,"Date",$A8,"Vessel",W$4)=1,"W",""))</f>
        <v/>
      </c>
      <c r="X8" s="22" t="str">
        <f>IF(GETPIVOTDATA("Vessel",'[1]Schedule For Pub'!$A$3,"Date",$A8,"Vessel",X$4)=1,"S",IF(GETPIVOTDATA("Vessel",'[1]Schedule For Pub'!$AJ$3,"Date",$A8,"Vessel",X$4)=1,"W",""))</f>
        <v/>
      </c>
      <c r="Y8" s="15" t="str">
        <f>IF(GETPIVOTDATA("Vessel",'[1]Schedule For Pub'!$A$3,"Date",$A8,"Vessel",Y$4)=1,"S",IF(GETPIVOTDATA("Vessel",'[1]Schedule For Pub'!$AJ$3,"Date",$A8,"Vessel",Y$4)=1,"W",""))</f>
        <v/>
      </c>
      <c r="Z8" s="22" t="str">
        <f>IF(GETPIVOTDATA("Vessel",'[1]Schedule For Pub'!$A$3,"Date",$A8,"Vessel",Z$4)=1,"S",IF(GETPIVOTDATA("Vessel",'[1]Schedule For Pub'!$AJ$3,"Date",$A8,"Vessel",Z$4)=1,"W",""))</f>
        <v/>
      </c>
      <c r="AA8" s="15" t="str">
        <f>IF(GETPIVOTDATA("Vessel",'[1]Schedule For Pub'!$A$3,"Date",$A8,"Vessel",AA$4)=1,"S",IF(GETPIVOTDATA("Vessel",'[1]Schedule For Pub'!$AJ$3,"Date",$A8,"Vessel",AA$4)=1,"W",""))</f>
        <v/>
      </c>
      <c r="AB8" s="22" t="str">
        <f>IF(GETPIVOTDATA("Vessel",'[1]Schedule For Pub'!$A$3,"Date",$A8,"Vessel",AB$4)=1,"S",IF(GETPIVOTDATA("Vessel",'[1]Schedule For Pub'!$AJ$3,"Date",$A8,"Vessel",AB$4)=1,"W",""))</f>
        <v/>
      </c>
      <c r="AC8" s="15" t="str">
        <f>IF(GETPIVOTDATA("Vessel",'[1]Schedule For Pub'!$A$3,"Date",$A8,"Vessel",AC$4)=1,"S",IF(GETPIVOTDATA("Vessel",'[1]Schedule For Pub'!$AJ$3,"Date",$A8,"Vessel",AC$4)=1,"W",""))</f>
        <v/>
      </c>
      <c r="AD8" s="24">
        <f t="shared" si="0"/>
        <v>4</v>
      </c>
      <c r="AE8" s="14">
        <f t="shared" si="1"/>
        <v>0</v>
      </c>
      <c r="AF8" s="14">
        <f t="shared" si="2"/>
        <v>2</v>
      </c>
      <c r="AG8" s="21">
        <f t="shared" si="5"/>
        <v>46177</v>
      </c>
      <c r="AH8" s="9" t="str">
        <f t="shared" si="3"/>
        <v/>
      </c>
    </row>
    <row r="9" spans="1:35" x14ac:dyDescent="0.3">
      <c r="A9" s="25">
        <f>'[1]Schedule For Pub'!A9</f>
        <v>46178</v>
      </c>
      <c r="B9" s="21">
        <f t="shared" si="4"/>
        <v>46178</v>
      </c>
      <c r="C9" s="15" t="str">
        <f>IF(GETPIVOTDATA("Vessel",'[1]Schedule For Pub'!$A$3,"Date",$A9,"Vessel",C$4)=1,"S",IF(GETPIVOTDATA("Vessel",'[1]Schedule For Pub'!$AJ$3,"Date",$A9,"Vessel",C$4)=1,"W",""))</f>
        <v/>
      </c>
      <c r="D9" s="22" t="str">
        <f>IF(GETPIVOTDATA("Vessel",'[1]Schedule For Pub'!$A$3,"Date",$A9,"Vessel",D$4)=1,"S",IF(GETPIVOTDATA("Vessel",'[1]Schedule For Pub'!$AJ$3,"Date",$A9,"Vessel",D$4)=1,"W",""))</f>
        <v>S</v>
      </c>
      <c r="E9" s="15" t="str">
        <f>IF(GETPIVOTDATA("Vessel",'[1]Schedule For Pub'!$A$3,"Date",$A9,"Vessel",E$4)=1,"S",IF(GETPIVOTDATA("Vessel",'[1]Schedule For Pub'!$AJ$3,"Date",$A9,"Vessel",E$4)=1,"W",""))</f>
        <v/>
      </c>
      <c r="F9" s="22" t="str">
        <f>IF(GETPIVOTDATA("Vessel",'[1]Schedule For Pub'!$A$3,"Date",$A9,"Vessel",F$4)=1,"S",IF(GETPIVOTDATA("Vessel",'[1]Schedule For Pub'!$AJ$3,"Date",$A9,"Vessel",F$4)=1,"W",""))</f>
        <v/>
      </c>
      <c r="G9" s="15" t="str">
        <f>IF(GETPIVOTDATA("Vessel",'[1]Schedule For Pub'!$A$3,"Date",$A9,"Vessel",G$4)=1,"S",IF(GETPIVOTDATA("Vessel",'[1]Schedule For Pub'!$AJ$3,"Date",$A9,"Vessel",G$4)=1,"W",""))</f>
        <v/>
      </c>
      <c r="H9" s="22" t="str">
        <f>IF(GETPIVOTDATA("Vessel",'[1]Schedule For Pub'!$A$3,"Date",$A9,"Vessel",H$4)=1,"S",IF(GETPIVOTDATA("Vessel",'[1]Schedule For Pub'!$AJ$3,"Date",$A9,"Vessel",H$4)=1,"W",""))</f>
        <v/>
      </c>
      <c r="I9" s="15" t="str">
        <f>IF(GETPIVOTDATA("Vessel",'[1]Schedule For Pub'!$A$3,"Date",$A9,"Vessel",I$4)=1,"S",IF(GETPIVOTDATA("Vessel",'[1]Schedule For Pub'!$AJ$3,"Date",$A9,"Vessel",I$4)=1,"W",""))</f>
        <v/>
      </c>
      <c r="J9" s="22" t="str">
        <f>IF(GETPIVOTDATA("Vessel",'[1]Schedule For Pub'!$A$3,"Date",$A9,"Vessel",J$4)=1,"S",IF(GETPIVOTDATA("Vessel",'[1]Schedule For Pub'!$AJ$3,"Date",$A9,"Vessel",J$4)=1,"W",""))</f>
        <v>S</v>
      </c>
      <c r="K9" s="15" t="str">
        <f>IF(GETPIVOTDATA("Vessel",'[1]Schedule For Pub'!$A$3,"Date",$A9,"Vessel",K$4)=1,"S",IF(GETPIVOTDATA("Vessel",'[1]Schedule For Pub'!$AJ$3,"Date",$A9,"Vessel",K$4)=1,"W",""))</f>
        <v/>
      </c>
      <c r="L9" s="22" t="str">
        <f>IF(GETPIVOTDATA("Vessel",'[1]Schedule For Pub'!$A$3,"Date",$A9,"Vessel",L$4)=1,"S",IF(GETPIVOTDATA("Vessel",'[1]Schedule For Pub'!$AJ$3,"Date",$A9,"Vessel",L$4)=1,"W",""))</f>
        <v/>
      </c>
      <c r="M9" s="15" t="str">
        <f>IF(GETPIVOTDATA("Vessel",'[1]Schedule For Pub'!$A$3,"Date",$A9,"Vessel",M$4)=1,"S",IF(GETPIVOTDATA("Vessel",'[1]Schedule For Pub'!$AJ$3,"Date",$A9,"Vessel",M$4)=1,"W",""))</f>
        <v/>
      </c>
      <c r="N9" s="22" t="str">
        <f>IF(GETPIVOTDATA("Vessel",'[1]Schedule For Pub'!$A$3,"Date",$A9,"Vessel",N$4)=1,"S",IF(GETPIVOTDATA("Vessel",'[1]Schedule For Pub'!$AJ$3,"Date",$A9,"Vessel",N$4)=1,"W",""))</f>
        <v/>
      </c>
      <c r="O9" s="15" t="str">
        <f>IF(GETPIVOTDATA("Vessel",'[1]Schedule For Pub'!$A$3,"Date",$A9,"Vessel",O$4)=1,"S",IF(GETPIVOTDATA("Vessel",'[1]Schedule For Pub'!$AJ$3,"Date",$A9,"Vessel",O$4)=1,"W",""))</f>
        <v/>
      </c>
      <c r="P9" s="22" t="str">
        <f>IF(GETPIVOTDATA("Vessel",'[1]Schedule For Pub'!$A$3,"Date",$A9,"Vessel",P$4)=1,"S",IF(GETPIVOTDATA("Vessel",'[1]Schedule For Pub'!$AJ$3,"Date",$A9,"Vessel",P$4)=1,"W",""))</f>
        <v/>
      </c>
      <c r="Q9" s="23" t="str">
        <f>IF(GETPIVOTDATA("Vessel",'[1]Schedule For Pub'!$A$3,"Date",$A9,"Vessel",Q$4)=1,"S",IF(GETPIVOTDATA("Vessel",'[1]Schedule For Pub'!$AJ$3,"Date",$A9,"Vessel",Q$4)=1,"W",""))</f>
        <v/>
      </c>
      <c r="R9" s="22" t="str">
        <f>IF(GETPIVOTDATA("Vessel",'[1]Schedule For Pub'!$A$3,"Date",$A9,"Vessel",R$4)=1,"S",IF(GETPIVOTDATA("Vessel",'[1]Schedule For Pub'!$AJ$3,"Date",$A9,"Vessel",R$4)=1,"W",""))</f>
        <v/>
      </c>
      <c r="S9" s="15" t="str">
        <f>IF(GETPIVOTDATA("Vessel",'[1]Schedule For Pub'!$A$3,"Date",$A9,"Vessel",S$4)=1,"S",IF(GETPIVOTDATA("Vessel",'[1]Schedule For Pub'!$AJ$3,"Date",$A9,"Vessel",S$4)=1,"W",""))</f>
        <v/>
      </c>
      <c r="T9" s="22" t="str">
        <f>IF(GETPIVOTDATA("Vessel",'[1]Schedule For Pub'!$A$3,"Date",$A9,"Vessel",T$4)=1,"S",IF(GETPIVOTDATA("Vessel",'[1]Schedule For Pub'!$AJ$3,"Date",$A9,"Vessel",T$4)=1,"W",""))</f>
        <v/>
      </c>
      <c r="U9" s="15" t="str">
        <f>IF(GETPIVOTDATA("Vessel",'[1]Schedule For Pub'!$A$3,"Date",$A9,"Vessel",U$4)=1,"S",IF(GETPIVOTDATA("Vessel",'[1]Schedule For Pub'!$AJ$3,"Date",$A9,"Vessel",U$4)=1,"W",""))</f>
        <v/>
      </c>
      <c r="V9" s="22" t="str">
        <f>IF(GETPIVOTDATA("Vessel",'[1]Schedule For Pub'!$A$3,"Date",$A9,"Vessel",V$4)=1,"S",IF(GETPIVOTDATA("Vessel",'[1]Schedule For Pub'!$AJ$3,"Date",$A9,"Vessel",V$4)=1,"W",""))</f>
        <v>S</v>
      </c>
      <c r="W9" s="15" t="str">
        <f>IF(GETPIVOTDATA("Vessel",'[1]Schedule For Pub'!$A$3,"Date",$A9,"Vessel",W$4)=1,"S",IF(GETPIVOTDATA("Vessel",'[1]Schedule For Pub'!$AJ$3,"Date",$A9,"Vessel",W$4)=1,"W",""))</f>
        <v/>
      </c>
      <c r="X9" s="22" t="str">
        <f>IF(GETPIVOTDATA("Vessel",'[1]Schedule For Pub'!$A$3,"Date",$A9,"Vessel",X$4)=1,"S",IF(GETPIVOTDATA("Vessel",'[1]Schedule For Pub'!$AJ$3,"Date",$A9,"Vessel",X$4)=1,"W",""))</f>
        <v/>
      </c>
      <c r="Y9" s="15" t="str">
        <f>IF(GETPIVOTDATA("Vessel",'[1]Schedule For Pub'!$A$3,"Date",$A9,"Vessel",Y$4)=1,"S",IF(GETPIVOTDATA("Vessel",'[1]Schedule For Pub'!$AJ$3,"Date",$A9,"Vessel",Y$4)=1,"W",""))</f>
        <v/>
      </c>
      <c r="Z9" s="22" t="str">
        <f>IF(GETPIVOTDATA("Vessel",'[1]Schedule For Pub'!$A$3,"Date",$A9,"Vessel",Z$4)=1,"S",IF(GETPIVOTDATA("Vessel",'[1]Schedule For Pub'!$AJ$3,"Date",$A9,"Vessel",Z$4)=1,"W",""))</f>
        <v/>
      </c>
      <c r="AA9" s="15" t="str">
        <f>IF(GETPIVOTDATA("Vessel",'[1]Schedule For Pub'!$A$3,"Date",$A9,"Vessel",AA$4)=1,"S",IF(GETPIVOTDATA("Vessel",'[1]Schedule For Pub'!$AJ$3,"Date",$A9,"Vessel",AA$4)=1,"W",""))</f>
        <v/>
      </c>
      <c r="AB9" s="22" t="str">
        <f>IF(GETPIVOTDATA("Vessel",'[1]Schedule For Pub'!$A$3,"Date",$A9,"Vessel",AB$4)=1,"S",IF(GETPIVOTDATA("Vessel",'[1]Schedule For Pub'!$AJ$3,"Date",$A9,"Vessel",AB$4)=1,"W",""))</f>
        <v/>
      </c>
      <c r="AC9" s="15" t="str">
        <f>IF(GETPIVOTDATA("Vessel",'[1]Schedule For Pub'!$A$3,"Date",$A9,"Vessel",AC$4)=1,"S",IF(GETPIVOTDATA("Vessel",'[1]Schedule For Pub'!$AJ$3,"Date",$A9,"Vessel",AC$4)=1,"W",""))</f>
        <v/>
      </c>
      <c r="AD9" s="24">
        <f t="shared" si="0"/>
        <v>3</v>
      </c>
      <c r="AE9" s="14">
        <f t="shared" si="1"/>
        <v>0</v>
      </c>
      <c r="AF9" s="14">
        <f t="shared" si="2"/>
        <v>3</v>
      </c>
      <c r="AG9" s="21">
        <f t="shared" si="5"/>
        <v>46178</v>
      </c>
      <c r="AH9" s="9" t="str">
        <f t="shared" si="3"/>
        <v/>
      </c>
    </row>
    <row r="10" spans="1:35" x14ac:dyDescent="0.3">
      <c r="A10" s="25">
        <f>'[1]Schedule For Pub'!A10</f>
        <v>46179</v>
      </c>
      <c r="B10" s="21">
        <f t="shared" si="4"/>
        <v>46179</v>
      </c>
      <c r="C10" s="15" t="str">
        <f>IF(GETPIVOTDATA("Vessel",'[1]Schedule For Pub'!$A$3,"Date",$A10,"Vessel",C$4)=1,"S",IF(GETPIVOTDATA("Vessel",'[1]Schedule For Pub'!$AJ$3,"Date",$A10,"Vessel",C$4)=1,"W",""))</f>
        <v/>
      </c>
      <c r="D10" s="22" t="str">
        <f>IF(GETPIVOTDATA("Vessel",'[1]Schedule For Pub'!$A$3,"Date",$A10,"Vessel",D$4)=1,"S",IF(GETPIVOTDATA("Vessel",'[1]Schedule For Pub'!$AJ$3,"Date",$A10,"Vessel",D$4)=1,"W",""))</f>
        <v/>
      </c>
      <c r="E10" s="15" t="str">
        <f>IF(GETPIVOTDATA("Vessel",'[1]Schedule For Pub'!$A$3,"Date",$A10,"Vessel",E$4)=1,"S",IF(GETPIVOTDATA("Vessel",'[1]Schedule For Pub'!$AJ$3,"Date",$A10,"Vessel",E$4)=1,"W",""))</f>
        <v/>
      </c>
      <c r="F10" s="22" t="str">
        <f>IF(GETPIVOTDATA("Vessel",'[1]Schedule For Pub'!$A$3,"Date",$A10,"Vessel",F$4)=1,"S",IF(GETPIVOTDATA("Vessel",'[1]Schedule For Pub'!$AJ$3,"Date",$A10,"Vessel",F$4)=1,"W",""))</f>
        <v/>
      </c>
      <c r="G10" s="15" t="str">
        <f>IF(GETPIVOTDATA("Vessel",'[1]Schedule For Pub'!$A$3,"Date",$A10,"Vessel",G$4)=1,"S",IF(GETPIVOTDATA("Vessel",'[1]Schedule For Pub'!$AJ$3,"Date",$A10,"Vessel",G$4)=1,"W",""))</f>
        <v/>
      </c>
      <c r="H10" s="22" t="str">
        <f>IF(GETPIVOTDATA("Vessel",'[1]Schedule For Pub'!$A$3,"Date",$A10,"Vessel",H$4)=1,"S",IF(GETPIVOTDATA("Vessel",'[1]Schedule For Pub'!$AJ$3,"Date",$A10,"Vessel",H$4)=1,"W",""))</f>
        <v/>
      </c>
      <c r="I10" s="15" t="str">
        <f>IF(GETPIVOTDATA("Vessel",'[1]Schedule For Pub'!$A$3,"Date",$A10,"Vessel",I$4)=1,"S",IF(GETPIVOTDATA("Vessel",'[1]Schedule For Pub'!$AJ$3,"Date",$A10,"Vessel",I$4)=1,"W",""))</f>
        <v/>
      </c>
      <c r="J10" s="22" t="str">
        <f>IF(GETPIVOTDATA("Vessel",'[1]Schedule For Pub'!$A$3,"Date",$A10,"Vessel",J$4)=1,"S",IF(GETPIVOTDATA("Vessel",'[1]Schedule For Pub'!$AJ$3,"Date",$A10,"Vessel",J$4)=1,"W",""))</f>
        <v/>
      </c>
      <c r="K10" s="15" t="str">
        <f>IF(GETPIVOTDATA("Vessel",'[1]Schedule For Pub'!$A$3,"Date",$A10,"Vessel",K$4)=1,"S",IF(GETPIVOTDATA("Vessel",'[1]Schedule For Pub'!$AJ$3,"Date",$A10,"Vessel",K$4)=1,"W",""))</f>
        <v/>
      </c>
      <c r="L10" s="22" t="str">
        <f>IF(GETPIVOTDATA("Vessel",'[1]Schedule For Pub'!$A$3,"Date",$A10,"Vessel",L$4)=1,"S",IF(GETPIVOTDATA("Vessel",'[1]Schedule For Pub'!$AJ$3,"Date",$A10,"Vessel",L$4)=1,"W",""))</f>
        <v/>
      </c>
      <c r="M10" s="15" t="str">
        <f>IF(GETPIVOTDATA("Vessel",'[1]Schedule For Pub'!$A$3,"Date",$A10,"Vessel",M$4)=1,"S",IF(GETPIVOTDATA("Vessel",'[1]Schedule For Pub'!$AJ$3,"Date",$A10,"Vessel",M$4)=1,"W",""))</f>
        <v/>
      </c>
      <c r="N10" s="22" t="str">
        <f>IF(GETPIVOTDATA("Vessel",'[1]Schedule For Pub'!$A$3,"Date",$A10,"Vessel",N$4)=1,"S",IF(GETPIVOTDATA("Vessel",'[1]Schedule For Pub'!$AJ$3,"Date",$A10,"Vessel",N$4)=1,"W",""))</f>
        <v>S</v>
      </c>
      <c r="O10" s="15" t="str">
        <f>IF(GETPIVOTDATA("Vessel",'[1]Schedule For Pub'!$A$3,"Date",$A10,"Vessel",O$4)=1,"S",IF(GETPIVOTDATA("Vessel",'[1]Schedule For Pub'!$AJ$3,"Date",$A10,"Vessel",O$4)=1,"W",""))</f>
        <v/>
      </c>
      <c r="P10" s="22" t="str">
        <f>IF(GETPIVOTDATA("Vessel",'[1]Schedule For Pub'!$A$3,"Date",$A10,"Vessel",P$4)=1,"S",IF(GETPIVOTDATA("Vessel",'[1]Schedule For Pub'!$AJ$3,"Date",$A10,"Vessel",P$4)=1,"W",""))</f>
        <v/>
      </c>
      <c r="Q10" s="23" t="str">
        <f>IF(GETPIVOTDATA("Vessel",'[1]Schedule For Pub'!$A$3,"Date",$A10,"Vessel",Q$4)=1,"S",IF(GETPIVOTDATA("Vessel",'[1]Schedule For Pub'!$AJ$3,"Date",$A10,"Vessel",Q$4)=1,"W",""))</f>
        <v/>
      </c>
      <c r="R10" s="22" t="str">
        <f>IF(GETPIVOTDATA("Vessel",'[1]Schedule For Pub'!$A$3,"Date",$A10,"Vessel",R$4)=1,"S",IF(GETPIVOTDATA("Vessel",'[1]Schedule For Pub'!$AJ$3,"Date",$A10,"Vessel",R$4)=1,"W",""))</f>
        <v/>
      </c>
      <c r="S10" s="15" t="str">
        <f>IF(GETPIVOTDATA("Vessel",'[1]Schedule For Pub'!$A$3,"Date",$A10,"Vessel",S$4)=1,"S",IF(GETPIVOTDATA("Vessel",'[1]Schedule For Pub'!$AJ$3,"Date",$A10,"Vessel",S$4)=1,"W",""))</f>
        <v/>
      </c>
      <c r="T10" s="22" t="str">
        <f>IF(GETPIVOTDATA("Vessel",'[1]Schedule For Pub'!$A$3,"Date",$A10,"Vessel",T$4)=1,"S",IF(GETPIVOTDATA("Vessel",'[1]Schedule For Pub'!$AJ$3,"Date",$A10,"Vessel",T$4)=1,"W",""))</f>
        <v/>
      </c>
      <c r="U10" s="15" t="str">
        <f>IF(GETPIVOTDATA("Vessel",'[1]Schedule For Pub'!$A$3,"Date",$A10,"Vessel",U$4)=1,"S",IF(GETPIVOTDATA("Vessel",'[1]Schedule For Pub'!$AJ$3,"Date",$A10,"Vessel",U$4)=1,"W",""))</f>
        <v/>
      </c>
      <c r="V10" s="22" t="str">
        <f>IF(GETPIVOTDATA("Vessel",'[1]Schedule For Pub'!$A$3,"Date",$A10,"Vessel",V$4)=1,"S",IF(GETPIVOTDATA("Vessel",'[1]Schedule For Pub'!$AJ$3,"Date",$A10,"Vessel",V$4)=1,"W",""))</f>
        <v/>
      </c>
      <c r="W10" s="15" t="str">
        <f>IF(GETPIVOTDATA("Vessel",'[1]Schedule For Pub'!$A$3,"Date",$A10,"Vessel",W$4)=1,"S",IF(GETPIVOTDATA("Vessel",'[1]Schedule For Pub'!$AJ$3,"Date",$A10,"Vessel",W$4)=1,"W",""))</f>
        <v/>
      </c>
      <c r="X10" s="22" t="str">
        <f>IF(GETPIVOTDATA("Vessel",'[1]Schedule For Pub'!$A$3,"Date",$A10,"Vessel",X$4)=1,"S",IF(GETPIVOTDATA("Vessel",'[1]Schedule For Pub'!$AJ$3,"Date",$A10,"Vessel",X$4)=1,"W",""))</f>
        <v/>
      </c>
      <c r="Y10" s="15" t="str">
        <f>IF(GETPIVOTDATA("Vessel",'[1]Schedule For Pub'!$A$3,"Date",$A10,"Vessel",Y$4)=1,"S",IF(GETPIVOTDATA("Vessel",'[1]Schedule For Pub'!$AJ$3,"Date",$A10,"Vessel",Y$4)=1,"W",""))</f>
        <v/>
      </c>
      <c r="Z10" s="22" t="str">
        <f>IF(GETPIVOTDATA("Vessel",'[1]Schedule For Pub'!$A$3,"Date",$A10,"Vessel",Z$4)=1,"S",IF(GETPIVOTDATA("Vessel",'[1]Schedule For Pub'!$AJ$3,"Date",$A10,"Vessel",Z$4)=1,"W",""))</f>
        <v/>
      </c>
      <c r="AA10" s="15" t="str">
        <f>IF(GETPIVOTDATA("Vessel",'[1]Schedule For Pub'!$A$3,"Date",$A10,"Vessel",AA$4)=1,"S",IF(GETPIVOTDATA("Vessel",'[1]Schedule For Pub'!$AJ$3,"Date",$A10,"Vessel",AA$4)=1,"W",""))</f>
        <v/>
      </c>
      <c r="AB10" s="22" t="str">
        <f>IF(GETPIVOTDATA("Vessel",'[1]Schedule For Pub'!$A$3,"Date",$A10,"Vessel",AB$4)=1,"S",IF(GETPIVOTDATA("Vessel",'[1]Schedule For Pub'!$AJ$3,"Date",$A10,"Vessel",AB$4)=1,"W",""))</f>
        <v/>
      </c>
      <c r="AC10" s="15" t="str">
        <f>IF(GETPIVOTDATA("Vessel",'[1]Schedule For Pub'!$A$3,"Date",$A10,"Vessel",AC$4)=1,"S",IF(GETPIVOTDATA("Vessel",'[1]Schedule For Pub'!$AJ$3,"Date",$A10,"Vessel",AC$4)=1,"W",""))</f>
        <v/>
      </c>
      <c r="AD10" s="24">
        <f t="shared" si="0"/>
        <v>1</v>
      </c>
      <c r="AE10" s="14">
        <f t="shared" si="1"/>
        <v>0</v>
      </c>
      <c r="AF10" s="14">
        <f t="shared" si="2"/>
        <v>5</v>
      </c>
      <c r="AG10" s="21">
        <f t="shared" si="5"/>
        <v>46179</v>
      </c>
      <c r="AH10" s="9" t="str">
        <f t="shared" si="3"/>
        <v/>
      </c>
    </row>
    <row r="11" spans="1:35" x14ac:dyDescent="0.3">
      <c r="A11" s="25">
        <f>'[1]Schedule For Pub'!A11</f>
        <v>46180</v>
      </c>
      <c r="B11" s="21">
        <f t="shared" si="4"/>
        <v>46180</v>
      </c>
      <c r="C11" s="15" t="str">
        <f>IF(GETPIVOTDATA("Vessel",'[1]Schedule For Pub'!$A$3,"Date",$A11,"Vessel",C$4)=1,"S",IF(GETPIVOTDATA("Vessel",'[1]Schedule For Pub'!$AJ$3,"Date",$A11,"Vessel",C$4)=1,"W",""))</f>
        <v/>
      </c>
      <c r="D11" s="22" t="str">
        <f>IF(GETPIVOTDATA("Vessel",'[1]Schedule For Pub'!$A$3,"Date",$A11,"Vessel",D$4)=1,"S",IF(GETPIVOTDATA("Vessel",'[1]Schedule For Pub'!$AJ$3,"Date",$A11,"Vessel",D$4)=1,"W",""))</f>
        <v/>
      </c>
      <c r="E11" s="15" t="str">
        <f>IF(GETPIVOTDATA("Vessel",'[1]Schedule For Pub'!$A$3,"Date",$A11,"Vessel",E$4)=1,"S",IF(GETPIVOTDATA("Vessel",'[1]Schedule For Pub'!$AJ$3,"Date",$A11,"Vessel",E$4)=1,"W",""))</f>
        <v/>
      </c>
      <c r="F11" s="22" t="str">
        <f>IF(GETPIVOTDATA("Vessel",'[1]Schedule For Pub'!$A$3,"Date",$A11,"Vessel",F$4)=1,"S",IF(GETPIVOTDATA("Vessel",'[1]Schedule For Pub'!$AJ$3,"Date",$A11,"Vessel",F$4)=1,"W",""))</f>
        <v/>
      </c>
      <c r="G11" s="15" t="str">
        <f>IF(GETPIVOTDATA("Vessel",'[1]Schedule For Pub'!$A$3,"Date",$A11,"Vessel",G$4)=1,"S",IF(GETPIVOTDATA("Vessel",'[1]Schedule For Pub'!$AJ$3,"Date",$A11,"Vessel",G$4)=1,"W",""))</f>
        <v/>
      </c>
      <c r="H11" s="22" t="str">
        <f>IF(GETPIVOTDATA("Vessel",'[1]Schedule For Pub'!$A$3,"Date",$A11,"Vessel",H$4)=1,"S",IF(GETPIVOTDATA("Vessel",'[1]Schedule For Pub'!$AJ$3,"Date",$A11,"Vessel",H$4)=1,"W",""))</f>
        <v/>
      </c>
      <c r="I11" s="15" t="str">
        <f>IF(GETPIVOTDATA("Vessel",'[1]Schedule For Pub'!$A$3,"Date",$A11,"Vessel",I$4)=1,"S",IF(GETPIVOTDATA("Vessel",'[1]Schedule For Pub'!$AJ$3,"Date",$A11,"Vessel",I$4)=1,"W",""))</f>
        <v/>
      </c>
      <c r="J11" s="22" t="str">
        <f>IF(GETPIVOTDATA("Vessel",'[1]Schedule For Pub'!$A$3,"Date",$A11,"Vessel",J$4)=1,"S",IF(GETPIVOTDATA("Vessel",'[1]Schedule For Pub'!$AJ$3,"Date",$A11,"Vessel",J$4)=1,"W",""))</f>
        <v/>
      </c>
      <c r="K11" s="15" t="str">
        <f>IF(GETPIVOTDATA("Vessel",'[1]Schedule For Pub'!$A$3,"Date",$A11,"Vessel",K$4)=1,"S",IF(GETPIVOTDATA("Vessel",'[1]Schedule For Pub'!$AJ$3,"Date",$A11,"Vessel",K$4)=1,"W",""))</f>
        <v/>
      </c>
      <c r="L11" s="22" t="str">
        <f>IF(GETPIVOTDATA("Vessel",'[1]Schedule For Pub'!$A$3,"Date",$A11,"Vessel",L$4)=1,"S",IF(GETPIVOTDATA("Vessel",'[1]Schedule For Pub'!$AJ$3,"Date",$A11,"Vessel",L$4)=1,"W",""))</f>
        <v/>
      </c>
      <c r="M11" s="15" t="str">
        <f>IF(GETPIVOTDATA("Vessel",'[1]Schedule For Pub'!$A$3,"Date",$A11,"Vessel",M$4)=1,"S",IF(GETPIVOTDATA("Vessel",'[1]Schedule For Pub'!$AJ$3,"Date",$A11,"Vessel",M$4)=1,"W",""))</f>
        <v/>
      </c>
      <c r="N11" s="22" t="str">
        <f>IF(GETPIVOTDATA("Vessel",'[1]Schedule For Pub'!$A$3,"Date",$A11,"Vessel",N$4)=1,"S",IF(GETPIVOTDATA("Vessel",'[1]Schedule For Pub'!$AJ$3,"Date",$A11,"Vessel",N$4)=1,"W",""))</f>
        <v>S</v>
      </c>
      <c r="O11" s="15" t="str">
        <f>IF(GETPIVOTDATA("Vessel",'[1]Schedule For Pub'!$A$3,"Date",$A11,"Vessel",O$4)=1,"S",IF(GETPIVOTDATA("Vessel",'[1]Schedule For Pub'!$AJ$3,"Date",$A11,"Vessel",O$4)=1,"W",""))</f>
        <v/>
      </c>
      <c r="P11" s="22" t="str">
        <f>IF(GETPIVOTDATA("Vessel",'[1]Schedule For Pub'!$A$3,"Date",$A11,"Vessel",P$4)=1,"S",IF(GETPIVOTDATA("Vessel",'[1]Schedule For Pub'!$AJ$3,"Date",$A11,"Vessel",P$4)=1,"W",""))</f>
        <v/>
      </c>
      <c r="Q11" s="23" t="str">
        <f>IF(GETPIVOTDATA("Vessel",'[1]Schedule For Pub'!$A$3,"Date",$A11,"Vessel",Q$4)=1,"S",IF(GETPIVOTDATA("Vessel",'[1]Schedule For Pub'!$AJ$3,"Date",$A11,"Vessel",Q$4)=1,"W",""))</f>
        <v/>
      </c>
      <c r="R11" s="22" t="str">
        <f>IF(GETPIVOTDATA("Vessel",'[1]Schedule For Pub'!$A$3,"Date",$A11,"Vessel",R$4)=1,"S",IF(GETPIVOTDATA("Vessel",'[1]Schedule For Pub'!$AJ$3,"Date",$A11,"Vessel",R$4)=1,"W",""))</f>
        <v/>
      </c>
      <c r="S11" s="15" t="str">
        <f>IF(GETPIVOTDATA("Vessel",'[1]Schedule For Pub'!$A$3,"Date",$A11,"Vessel",S$4)=1,"S",IF(GETPIVOTDATA("Vessel",'[1]Schedule For Pub'!$AJ$3,"Date",$A11,"Vessel",S$4)=1,"W",""))</f>
        <v/>
      </c>
      <c r="T11" s="22" t="str">
        <f>IF(GETPIVOTDATA("Vessel",'[1]Schedule For Pub'!$A$3,"Date",$A11,"Vessel",T$4)=1,"S",IF(GETPIVOTDATA("Vessel",'[1]Schedule For Pub'!$AJ$3,"Date",$A11,"Vessel",T$4)=1,"W",""))</f>
        <v/>
      </c>
      <c r="U11" s="15" t="str">
        <f>IF(GETPIVOTDATA("Vessel",'[1]Schedule For Pub'!$A$3,"Date",$A11,"Vessel",U$4)=1,"S",IF(GETPIVOTDATA("Vessel",'[1]Schedule For Pub'!$AJ$3,"Date",$A11,"Vessel",U$4)=1,"W",""))</f>
        <v/>
      </c>
      <c r="V11" s="22" t="str">
        <f>IF(GETPIVOTDATA("Vessel",'[1]Schedule For Pub'!$A$3,"Date",$A11,"Vessel",V$4)=1,"S",IF(GETPIVOTDATA("Vessel",'[1]Schedule For Pub'!$AJ$3,"Date",$A11,"Vessel",V$4)=1,"W",""))</f>
        <v>S</v>
      </c>
      <c r="W11" s="15" t="str">
        <f>IF(GETPIVOTDATA("Vessel",'[1]Schedule For Pub'!$A$3,"Date",$A11,"Vessel",W$4)=1,"S",IF(GETPIVOTDATA("Vessel",'[1]Schedule For Pub'!$AJ$3,"Date",$A11,"Vessel",W$4)=1,"W",""))</f>
        <v/>
      </c>
      <c r="X11" s="22" t="str">
        <f>IF(GETPIVOTDATA("Vessel",'[1]Schedule For Pub'!$A$3,"Date",$A11,"Vessel",X$4)=1,"S",IF(GETPIVOTDATA("Vessel",'[1]Schedule For Pub'!$AJ$3,"Date",$A11,"Vessel",X$4)=1,"W",""))</f>
        <v/>
      </c>
      <c r="Y11" s="15" t="str">
        <f>IF(GETPIVOTDATA("Vessel",'[1]Schedule For Pub'!$A$3,"Date",$A11,"Vessel",Y$4)=1,"S",IF(GETPIVOTDATA("Vessel",'[1]Schedule For Pub'!$AJ$3,"Date",$A11,"Vessel",Y$4)=1,"W",""))</f>
        <v/>
      </c>
      <c r="Z11" s="22" t="str">
        <f>IF(GETPIVOTDATA("Vessel",'[1]Schedule For Pub'!$A$3,"Date",$A11,"Vessel",Z$4)=1,"S",IF(GETPIVOTDATA("Vessel",'[1]Schedule For Pub'!$AJ$3,"Date",$A11,"Vessel",Z$4)=1,"W",""))</f>
        <v/>
      </c>
      <c r="AA11" s="15" t="str">
        <f>IF(GETPIVOTDATA("Vessel",'[1]Schedule For Pub'!$A$3,"Date",$A11,"Vessel",AA$4)=1,"S",IF(GETPIVOTDATA("Vessel",'[1]Schedule For Pub'!$AJ$3,"Date",$A11,"Vessel",AA$4)=1,"W",""))</f>
        <v/>
      </c>
      <c r="AB11" s="22" t="str">
        <f>IF(GETPIVOTDATA("Vessel",'[1]Schedule For Pub'!$A$3,"Date",$A11,"Vessel",AB$4)=1,"S",IF(GETPIVOTDATA("Vessel",'[1]Schedule For Pub'!$AJ$3,"Date",$A11,"Vessel",AB$4)=1,"W",""))</f>
        <v/>
      </c>
      <c r="AC11" s="15" t="str">
        <f>IF(GETPIVOTDATA("Vessel",'[1]Schedule For Pub'!$A$3,"Date",$A11,"Vessel",AC$4)=1,"S",IF(GETPIVOTDATA("Vessel",'[1]Schedule For Pub'!$AJ$3,"Date",$A11,"Vessel",AC$4)=1,"W",""))</f>
        <v/>
      </c>
      <c r="AD11" s="24">
        <f t="shared" si="0"/>
        <v>2</v>
      </c>
      <c r="AE11" s="14">
        <f t="shared" si="1"/>
        <v>0</v>
      </c>
      <c r="AF11" s="14">
        <f t="shared" si="2"/>
        <v>4</v>
      </c>
      <c r="AG11" s="21">
        <f t="shared" si="5"/>
        <v>46180</v>
      </c>
      <c r="AH11" s="9" t="str">
        <f t="shared" si="3"/>
        <v/>
      </c>
    </row>
    <row r="12" spans="1:35" x14ac:dyDescent="0.3">
      <c r="A12" s="25">
        <f>'[1]Schedule For Pub'!A12</f>
        <v>46181</v>
      </c>
      <c r="B12" s="21">
        <f t="shared" si="4"/>
        <v>46181</v>
      </c>
      <c r="C12" s="15" t="str">
        <f>IF(GETPIVOTDATA("Vessel",'[1]Schedule For Pub'!$A$3,"Date",$A12,"Vessel",C$4)=1,"S",IF(GETPIVOTDATA("Vessel",'[1]Schedule For Pub'!$AJ$3,"Date",$A12,"Vessel",C$4)=1,"W",""))</f>
        <v/>
      </c>
      <c r="D12" s="22" t="str">
        <f>IF(GETPIVOTDATA("Vessel",'[1]Schedule For Pub'!$A$3,"Date",$A12,"Vessel",D$4)=1,"S",IF(GETPIVOTDATA("Vessel",'[1]Schedule For Pub'!$AJ$3,"Date",$A12,"Vessel",D$4)=1,"W",""))</f>
        <v>S</v>
      </c>
      <c r="E12" s="15" t="str">
        <f>IF(GETPIVOTDATA("Vessel",'[1]Schedule For Pub'!$A$3,"Date",$A12,"Vessel",E$4)=1,"S",IF(GETPIVOTDATA("Vessel",'[1]Schedule For Pub'!$AJ$3,"Date",$A12,"Vessel",E$4)=1,"W",""))</f>
        <v/>
      </c>
      <c r="F12" s="22" t="str">
        <f>IF(GETPIVOTDATA("Vessel",'[1]Schedule For Pub'!$A$3,"Date",$A12,"Vessel",F$4)=1,"S",IF(GETPIVOTDATA("Vessel",'[1]Schedule For Pub'!$AJ$3,"Date",$A12,"Vessel",F$4)=1,"W",""))</f>
        <v/>
      </c>
      <c r="G12" s="15" t="str">
        <f>IF(GETPIVOTDATA("Vessel",'[1]Schedule For Pub'!$A$3,"Date",$A12,"Vessel",G$4)=1,"S",IF(GETPIVOTDATA("Vessel",'[1]Schedule For Pub'!$AJ$3,"Date",$A12,"Vessel",G$4)=1,"W",""))</f>
        <v>S</v>
      </c>
      <c r="H12" s="22" t="str">
        <f>IF(GETPIVOTDATA("Vessel",'[1]Schedule For Pub'!$A$3,"Date",$A12,"Vessel",H$4)=1,"S",IF(GETPIVOTDATA("Vessel",'[1]Schedule For Pub'!$AJ$3,"Date",$A12,"Vessel",H$4)=1,"W",""))</f>
        <v/>
      </c>
      <c r="I12" s="15" t="str">
        <f>IF(GETPIVOTDATA("Vessel",'[1]Schedule For Pub'!$A$3,"Date",$A12,"Vessel",I$4)=1,"S",IF(GETPIVOTDATA("Vessel",'[1]Schedule For Pub'!$AJ$3,"Date",$A12,"Vessel",I$4)=1,"W",""))</f>
        <v/>
      </c>
      <c r="J12" s="22" t="str">
        <f>IF(GETPIVOTDATA("Vessel",'[1]Schedule For Pub'!$A$3,"Date",$A12,"Vessel",J$4)=1,"S",IF(GETPIVOTDATA("Vessel",'[1]Schedule For Pub'!$AJ$3,"Date",$A12,"Vessel",J$4)=1,"W",""))</f>
        <v/>
      </c>
      <c r="K12" s="15" t="str">
        <f>IF(GETPIVOTDATA("Vessel",'[1]Schedule For Pub'!$A$3,"Date",$A12,"Vessel",K$4)=1,"S",IF(GETPIVOTDATA("Vessel",'[1]Schedule For Pub'!$AJ$3,"Date",$A12,"Vessel",K$4)=1,"W",""))</f>
        <v/>
      </c>
      <c r="L12" s="22" t="str">
        <f>IF(GETPIVOTDATA("Vessel",'[1]Schedule For Pub'!$A$3,"Date",$A12,"Vessel",L$4)=1,"S",IF(GETPIVOTDATA("Vessel",'[1]Schedule For Pub'!$AJ$3,"Date",$A12,"Vessel",L$4)=1,"W",""))</f>
        <v/>
      </c>
      <c r="M12" s="15" t="str">
        <f>IF(GETPIVOTDATA("Vessel",'[1]Schedule For Pub'!$A$3,"Date",$A12,"Vessel",M$4)=1,"S",IF(GETPIVOTDATA("Vessel",'[1]Schedule For Pub'!$AJ$3,"Date",$A12,"Vessel",M$4)=1,"W",""))</f>
        <v/>
      </c>
      <c r="N12" s="22" t="str">
        <f>IF(GETPIVOTDATA("Vessel",'[1]Schedule For Pub'!$A$3,"Date",$A12,"Vessel",N$4)=1,"S",IF(GETPIVOTDATA("Vessel",'[1]Schedule For Pub'!$AJ$3,"Date",$A12,"Vessel",N$4)=1,"W",""))</f>
        <v>S</v>
      </c>
      <c r="O12" s="15" t="str">
        <f>IF(GETPIVOTDATA("Vessel",'[1]Schedule For Pub'!$A$3,"Date",$A12,"Vessel",O$4)=1,"S",IF(GETPIVOTDATA("Vessel",'[1]Schedule For Pub'!$AJ$3,"Date",$A12,"Vessel",O$4)=1,"W",""))</f>
        <v/>
      </c>
      <c r="P12" s="22" t="str">
        <f>IF(GETPIVOTDATA("Vessel",'[1]Schedule For Pub'!$A$3,"Date",$A12,"Vessel",P$4)=1,"S",IF(GETPIVOTDATA("Vessel",'[1]Schedule For Pub'!$AJ$3,"Date",$A12,"Vessel",P$4)=1,"W",""))</f>
        <v/>
      </c>
      <c r="Q12" s="23" t="str">
        <f>IF(GETPIVOTDATA("Vessel",'[1]Schedule For Pub'!$A$3,"Date",$A12,"Vessel",Q$4)=1,"S",IF(GETPIVOTDATA("Vessel",'[1]Schedule For Pub'!$AJ$3,"Date",$A12,"Vessel",Q$4)=1,"W",""))</f>
        <v/>
      </c>
      <c r="R12" s="22" t="str">
        <f>IF(GETPIVOTDATA("Vessel",'[1]Schedule For Pub'!$A$3,"Date",$A12,"Vessel",R$4)=1,"S",IF(GETPIVOTDATA("Vessel",'[1]Schedule For Pub'!$AJ$3,"Date",$A12,"Vessel",R$4)=1,"W",""))</f>
        <v/>
      </c>
      <c r="S12" s="15" t="str">
        <f>IF(GETPIVOTDATA("Vessel",'[1]Schedule For Pub'!$A$3,"Date",$A12,"Vessel",S$4)=1,"S",IF(GETPIVOTDATA("Vessel",'[1]Schedule For Pub'!$AJ$3,"Date",$A12,"Vessel",S$4)=1,"W",""))</f>
        <v/>
      </c>
      <c r="T12" s="22" t="str">
        <f>IF(GETPIVOTDATA("Vessel",'[1]Schedule For Pub'!$A$3,"Date",$A12,"Vessel",T$4)=1,"S",IF(GETPIVOTDATA("Vessel",'[1]Schedule For Pub'!$AJ$3,"Date",$A12,"Vessel",T$4)=1,"W",""))</f>
        <v/>
      </c>
      <c r="U12" s="15" t="str">
        <f>IF(GETPIVOTDATA("Vessel",'[1]Schedule For Pub'!$A$3,"Date",$A12,"Vessel",U$4)=1,"S",IF(GETPIVOTDATA("Vessel",'[1]Schedule For Pub'!$AJ$3,"Date",$A12,"Vessel",U$4)=1,"W",""))</f>
        <v/>
      </c>
      <c r="V12" s="22" t="str">
        <f>IF(GETPIVOTDATA("Vessel",'[1]Schedule For Pub'!$A$3,"Date",$A12,"Vessel",V$4)=1,"S",IF(GETPIVOTDATA("Vessel",'[1]Schedule For Pub'!$AJ$3,"Date",$A12,"Vessel",V$4)=1,"W",""))</f>
        <v>S</v>
      </c>
      <c r="W12" s="15" t="str">
        <f>IF(GETPIVOTDATA("Vessel",'[1]Schedule For Pub'!$A$3,"Date",$A12,"Vessel",W$4)=1,"S",IF(GETPIVOTDATA("Vessel",'[1]Schedule For Pub'!$AJ$3,"Date",$A12,"Vessel",W$4)=1,"W",""))</f>
        <v/>
      </c>
      <c r="X12" s="22" t="str">
        <f>IF(GETPIVOTDATA("Vessel",'[1]Schedule For Pub'!$A$3,"Date",$A12,"Vessel",X$4)=1,"S",IF(GETPIVOTDATA("Vessel",'[1]Schedule For Pub'!$AJ$3,"Date",$A12,"Vessel",X$4)=1,"W",""))</f>
        <v/>
      </c>
      <c r="Y12" s="15" t="str">
        <f>IF(GETPIVOTDATA("Vessel",'[1]Schedule For Pub'!$A$3,"Date",$A12,"Vessel",Y$4)=1,"S",IF(GETPIVOTDATA("Vessel",'[1]Schedule For Pub'!$AJ$3,"Date",$A12,"Vessel",Y$4)=1,"W",""))</f>
        <v/>
      </c>
      <c r="Z12" s="22" t="str">
        <f>IF(GETPIVOTDATA("Vessel",'[1]Schedule For Pub'!$A$3,"Date",$A12,"Vessel",Z$4)=1,"S",IF(GETPIVOTDATA("Vessel",'[1]Schedule For Pub'!$AJ$3,"Date",$A12,"Vessel",Z$4)=1,"W",""))</f>
        <v/>
      </c>
      <c r="AA12" s="15" t="str">
        <f>IF(GETPIVOTDATA("Vessel",'[1]Schedule For Pub'!$A$3,"Date",$A12,"Vessel",AA$4)=1,"S",IF(GETPIVOTDATA("Vessel",'[1]Schedule For Pub'!$AJ$3,"Date",$A12,"Vessel",AA$4)=1,"W",""))</f>
        <v/>
      </c>
      <c r="AB12" s="22" t="str">
        <f>IF(GETPIVOTDATA("Vessel",'[1]Schedule For Pub'!$A$3,"Date",$A12,"Vessel",AB$4)=1,"S",IF(GETPIVOTDATA("Vessel",'[1]Schedule For Pub'!$AJ$3,"Date",$A12,"Vessel",AB$4)=1,"W",""))</f>
        <v/>
      </c>
      <c r="AC12" s="15" t="str">
        <f>IF(GETPIVOTDATA("Vessel",'[1]Schedule For Pub'!$A$3,"Date",$A12,"Vessel",AC$4)=1,"S",IF(GETPIVOTDATA("Vessel",'[1]Schedule For Pub'!$AJ$3,"Date",$A12,"Vessel",AC$4)=1,"W",""))</f>
        <v/>
      </c>
      <c r="AD12" s="24">
        <f t="shared" si="0"/>
        <v>4</v>
      </c>
      <c r="AE12" s="14">
        <f t="shared" si="1"/>
        <v>0</v>
      </c>
      <c r="AF12" s="14">
        <f t="shared" si="2"/>
        <v>2</v>
      </c>
      <c r="AG12" s="21">
        <f t="shared" si="5"/>
        <v>46181</v>
      </c>
      <c r="AH12" s="9" t="str">
        <f t="shared" si="3"/>
        <v/>
      </c>
    </row>
    <row r="13" spans="1:35" x14ac:dyDescent="0.3">
      <c r="A13" s="25">
        <f>'[1]Schedule For Pub'!A13</f>
        <v>46182</v>
      </c>
      <c r="B13" s="21">
        <f t="shared" si="4"/>
        <v>46182</v>
      </c>
      <c r="C13" s="15" t="str">
        <f>IF(GETPIVOTDATA("Vessel",'[1]Schedule For Pub'!$A$3,"Date",$A13,"Vessel",C$4)=1,"S",IF(GETPIVOTDATA("Vessel",'[1]Schedule For Pub'!$AJ$3,"Date",$A13,"Vessel",C$4)=1,"W",""))</f>
        <v/>
      </c>
      <c r="D13" s="22" t="str">
        <f>IF(GETPIVOTDATA("Vessel",'[1]Schedule For Pub'!$A$3,"Date",$A13,"Vessel",D$4)=1,"S",IF(GETPIVOTDATA("Vessel",'[1]Schedule For Pub'!$AJ$3,"Date",$A13,"Vessel",D$4)=1,"W",""))</f>
        <v>S</v>
      </c>
      <c r="E13" s="15" t="str">
        <f>IF(GETPIVOTDATA("Vessel",'[1]Schedule For Pub'!$A$3,"Date",$A13,"Vessel",E$4)=1,"S",IF(GETPIVOTDATA("Vessel",'[1]Schedule For Pub'!$AJ$3,"Date",$A13,"Vessel",E$4)=1,"W",""))</f>
        <v/>
      </c>
      <c r="F13" s="22" t="str">
        <f>IF(GETPIVOTDATA("Vessel",'[1]Schedule For Pub'!$A$3,"Date",$A13,"Vessel",F$4)=1,"S",IF(GETPIVOTDATA("Vessel",'[1]Schedule For Pub'!$AJ$3,"Date",$A13,"Vessel",F$4)=1,"W",""))</f>
        <v/>
      </c>
      <c r="G13" s="15" t="str">
        <f>IF(GETPIVOTDATA("Vessel",'[1]Schedule For Pub'!$A$3,"Date",$A13,"Vessel",G$4)=1,"S",IF(GETPIVOTDATA("Vessel",'[1]Schedule For Pub'!$AJ$3,"Date",$A13,"Vessel",G$4)=1,"W",""))</f>
        <v>S</v>
      </c>
      <c r="H13" s="22" t="str">
        <f>IF(GETPIVOTDATA("Vessel",'[1]Schedule For Pub'!$A$3,"Date",$A13,"Vessel",H$4)=1,"S",IF(GETPIVOTDATA("Vessel",'[1]Schedule For Pub'!$AJ$3,"Date",$A13,"Vessel",H$4)=1,"W",""))</f>
        <v/>
      </c>
      <c r="I13" s="15" t="str">
        <f>IF(GETPIVOTDATA("Vessel",'[1]Schedule For Pub'!$A$3,"Date",$A13,"Vessel",I$4)=1,"S",IF(GETPIVOTDATA("Vessel",'[1]Schedule For Pub'!$AJ$3,"Date",$A13,"Vessel",I$4)=1,"W",""))</f>
        <v/>
      </c>
      <c r="J13" s="22" t="str">
        <f>IF(GETPIVOTDATA("Vessel",'[1]Schedule For Pub'!$A$3,"Date",$A13,"Vessel",J$4)=1,"S",IF(GETPIVOTDATA("Vessel",'[1]Schedule For Pub'!$AJ$3,"Date",$A13,"Vessel",J$4)=1,"W",""))</f>
        <v/>
      </c>
      <c r="K13" s="15" t="str">
        <f>IF(GETPIVOTDATA("Vessel",'[1]Schedule For Pub'!$A$3,"Date",$A13,"Vessel",K$4)=1,"S",IF(GETPIVOTDATA("Vessel",'[1]Schedule For Pub'!$AJ$3,"Date",$A13,"Vessel",K$4)=1,"W",""))</f>
        <v/>
      </c>
      <c r="L13" s="22" t="str">
        <f>IF(GETPIVOTDATA("Vessel",'[1]Schedule For Pub'!$A$3,"Date",$A13,"Vessel",L$4)=1,"S",IF(GETPIVOTDATA("Vessel",'[1]Schedule For Pub'!$AJ$3,"Date",$A13,"Vessel",L$4)=1,"W",""))</f>
        <v/>
      </c>
      <c r="M13" s="15" t="str">
        <f>IF(GETPIVOTDATA("Vessel",'[1]Schedule For Pub'!$A$3,"Date",$A13,"Vessel",M$4)=1,"S",IF(GETPIVOTDATA("Vessel",'[1]Schedule For Pub'!$AJ$3,"Date",$A13,"Vessel",M$4)=1,"W",""))</f>
        <v/>
      </c>
      <c r="N13" s="22" t="str">
        <f>IF(GETPIVOTDATA("Vessel",'[1]Schedule For Pub'!$A$3,"Date",$A13,"Vessel",N$4)=1,"S",IF(GETPIVOTDATA("Vessel",'[1]Schedule For Pub'!$AJ$3,"Date",$A13,"Vessel",N$4)=1,"W",""))</f>
        <v>S</v>
      </c>
      <c r="O13" s="15" t="str">
        <f>IF(GETPIVOTDATA("Vessel",'[1]Schedule For Pub'!$A$3,"Date",$A13,"Vessel",O$4)=1,"S",IF(GETPIVOTDATA("Vessel",'[1]Schedule For Pub'!$AJ$3,"Date",$A13,"Vessel",O$4)=1,"W",""))</f>
        <v/>
      </c>
      <c r="P13" s="22" t="str">
        <f>IF(GETPIVOTDATA("Vessel",'[1]Schedule For Pub'!$A$3,"Date",$A13,"Vessel",P$4)=1,"S",IF(GETPIVOTDATA("Vessel",'[1]Schedule For Pub'!$AJ$3,"Date",$A13,"Vessel",P$4)=1,"W",""))</f>
        <v/>
      </c>
      <c r="Q13" s="23" t="str">
        <f>IF(GETPIVOTDATA("Vessel",'[1]Schedule For Pub'!$A$3,"Date",$A13,"Vessel",Q$4)=1,"S",IF(GETPIVOTDATA("Vessel",'[1]Schedule For Pub'!$AJ$3,"Date",$A13,"Vessel",Q$4)=1,"W",""))</f>
        <v/>
      </c>
      <c r="R13" s="22" t="str">
        <f>IF(GETPIVOTDATA("Vessel",'[1]Schedule For Pub'!$A$3,"Date",$A13,"Vessel",R$4)=1,"S",IF(GETPIVOTDATA("Vessel",'[1]Schedule For Pub'!$AJ$3,"Date",$A13,"Vessel",R$4)=1,"W",""))</f>
        <v/>
      </c>
      <c r="S13" s="15" t="str">
        <f>IF(GETPIVOTDATA("Vessel",'[1]Schedule For Pub'!$A$3,"Date",$A13,"Vessel",S$4)=1,"S",IF(GETPIVOTDATA("Vessel",'[1]Schedule For Pub'!$AJ$3,"Date",$A13,"Vessel",S$4)=1,"W",""))</f>
        <v/>
      </c>
      <c r="T13" s="22" t="str">
        <f>IF(GETPIVOTDATA("Vessel",'[1]Schedule For Pub'!$A$3,"Date",$A13,"Vessel",T$4)=1,"S",IF(GETPIVOTDATA("Vessel",'[1]Schedule For Pub'!$AJ$3,"Date",$A13,"Vessel",T$4)=1,"W",""))</f>
        <v/>
      </c>
      <c r="U13" s="15" t="str">
        <f>IF(GETPIVOTDATA("Vessel",'[1]Schedule For Pub'!$A$3,"Date",$A13,"Vessel",U$4)=1,"S",IF(GETPIVOTDATA("Vessel",'[1]Schedule For Pub'!$AJ$3,"Date",$A13,"Vessel",U$4)=1,"W",""))</f>
        <v/>
      </c>
      <c r="V13" s="22" t="str">
        <f>IF(GETPIVOTDATA("Vessel",'[1]Schedule For Pub'!$A$3,"Date",$A13,"Vessel",V$4)=1,"S",IF(GETPIVOTDATA("Vessel",'[1]Schedule For Pub'!$AJ$3,"Date",$A13,"Vessel",V$4)=1,"W",""))</f>
        <v>S</v>
      </c>
      <c r="W13" s="15" t="str">
        <f>IF(GETPIVOTDATA("Vessel",'[1]Schedule For Pub'!$A$3,"Date",$A13,"Vessel",W$4)=1,"S",IF(GETPIVOTDATA("Vessel",'[1]Schedule For Pub'!$AJ$3,"Date",$A13,"Vessel",W$4)=1,"W",""))</f>
        <v/>
      </c>
      <c r="X13" s="22" t="str">
        <f>IF(GETPIVOTDATA("Vessel",'[1]Schedule For Pub'!$A$3,"Date",$A13,"Vessel",X$4)=1,"S",IF(GETPIVOTDATA("Vessel",'[1]Schedule For Pub'!$AJ$3,"Date",$A13,"Vessel",X$4)=1,"W",""))</f>
        <v/>
      </c>
      <c r="Y13" s="15" t="str">
        <f>IF(GETPIVOTDATA("Vessel",'[1]Schedule For Pub'!$A$3,"Date",$A13,"Vessel",Y$4)=1,"S",IF(GETPIVOTDATA("Vessel",'[1]Schedule For Pub'!$AJ$3,"Date",$A13,"Vessel",Y$4)=1,"W",""))</f>
        <v/>
      </c>
      <c r="Z13" s="22" t="str">
        <f>IF(GETPIVOTDATA("Vessel",'[1]Schedule For Pub'!$A$3,"Date",$A13,"Vessel",Z$4)=1,"S",IF(GETPIVOTDATA("Vessel",'[1]Schedule For Pub'!$AJ$3,"Date",$A13,"Vessel",Z$4)=1,"W",""))</f>
        <v/>
      </c>
      <c r="AA13" s="15" t="str">
        <f>IF(GETPIVOTDATA("Vessel",'[1]Schedule For Pub'!$A$3,"Date",$A13,"Vessel",AA$4)=1,"S",IF(GETPIVOTDATA("Vessel",'[1]Schedule For Pub'!$AJ$3,"Date",$A13,"Vessel",AA$4)=1,"W",""))</f>
        <v/>
      </c>
      <c r="AB13" s="22" t="str">
        <f>IF(GETPIVOTDATA("Vessel",'[1]Schedule For Pub'!$A$3,"Date",$A13,"Vessel",AB$4)=1,"S",IF(GETPIVOTDATA("Vessel",'[1]Schedule For Pub'!$AJ$3,"Date",$A13,"Vessel",AB$4)=1,"W",""))</f>
        <v/>
      </c>
      <c r="AC13" s="15" t="str">
        <f>IF(GETPIVOTDATA("Vessel",'[1]Schedule For Pub'!$A$3,"Date",$A13,"Vessel",AC$4)=1,"S",IF(GETPIVOTDATA("Vessel",'[1]Schedule For Pub'!$AJ$3,"Date",$A13,"Vessel",AC$4)=1,"W",""))</f>
        <v/>
      </c>
      <c r="AD13" s="24">
        <f t="shared" si="0"/>
        <v>4</v>
      </c>
      <c r="AE13" s="14">
        <f t="shared" si="1"/>
        <v>0</v>
      </c>
      <c r="AF13" s="14">
        <f t="shared" si="2"/>
        <v>2</v>
      </c>
      <c r="AG13" s="21">
        <f t="shared" si="5"/>
        <v>46182</v>
      </c>
      <c r="AH13" s="9" t="str">
        <f t="shared" si="3"/>
        <v/>
      </c>
    </row>
    <row r="14" spans="1:35" x14ac:dyDescent="0.3">
      <c r="A14" s="25">
        <f>'[1]Schedule For Pub'!A14</f>
        <v>46183</v>
      </c>
      <c r="B14" s="21">
        <f t="shared" si="4"/>
        <v>46183</v>
      </c>
      <c r="C14" s="15" t="str">
        <f>IF(GETPIVOTDATA("Vessel",'[1]Schedule For Pub'!$A$3,"Date",$A14,"Vessel",C$4)=1,"S",IF(GETPIVOTDATA("Vessel",'[1]Schedule For Pub'!$AJ$3,"Date",$A14,"Vessel",C$4)=1,"W",""))</f>
        <v/>
      </c>
      <c r="D14" s="22" t="str">
        <f>IF(GETPIVOTDATA("Vessel",'[1]Schedule For Pub'!$A$3,"Date",$A14,"Vessel",D$4)=1,"S",IF(GETPIVOTDATA("Vessel",'[1]Schedule For Pub'!$AJ$3,"Date",$A14,"Vessel",D$4)=1,"W",""))</f>
        <v>S</v>
      </c>
      <c r="E14" s="15" t="str">
        <f>IF(GETPIVOTDATA("Vessel",'[1]Schedule For Pub'!$A$3,"Date",$A14,"Vessel",E$4)=1,"S",IF(GETPIVOTDATA("Vessel",'[1]Schedule For Pub'!$AJ$3,"Date",$A14,"Vessel",E$4)=1,"W",""))</f>
        <v>S</v>
      </c>
      <c r="F14" s="22" t="str">
        <f>IF(GETPIVOTDATA("Vessel",'[1]Schedule For Pub'!$A$3,"Date",$A14,"Vessel",F$4)=1,"S",IF(GETPIVOTDATA("Vessel",'[1]Schedule For Pub'!$AJ$3,"Date",$A14,"Vessel",F$4)=1,"W",""))</f>
        <v/>
      </c>
      <c r="G14" s="15" t="str">
        <f>IF(GETPIVOTDATA("Vessel",'[1]Schedule For Pub'!$A$3,"Date",$A14,"Vessel",G$4)=1,"S",IF(GETPIVOTDATA("Vessel",'[1]Schedule For Pub'!$AJ$3,"Date",$A14,"Vessel",G$4)=1,"W",""))</f>
        <v>S</v>
      </c>
      <c r="H14" s="22" t="str">
        <f>IF(GETPIVOTDATA("Vessel",'[1]Schedule For Pub'!$A$3,"Date",$A14,"Vessel",H$4)=1,"S",IF(GETPIVOTDATA("Vessel",'[1]Schedule For Pub'!$AJ$3,"Date",$A14,"Vessel",H$4)=1,"W",""))</f>
        <v/>
      </c>
      <c r="I14" s="15" t="str">
        <f>IF(GETPIVOTDATA("Vessel",'[1]Schedule For Pub'!$A$3,"Date",$A14,"Vessel",I$4)=1,"S",IF(GETPIVOTDATA("Vessel",'[1]Schedule For Pub'!$AJ$3,"Date",$A14,"Vessel",I$4)=1,"W",""))</f>
        <v/>
      </c>
      <c r="J14" s="22" t="str">
        <f>IF(GETPIVOTDATA("Vessel",'[1]Schedule For Pub'!$A$3,"Date",$A14,"Vessel",J$4)=1,"S",IF(GETPIVOTDATA("Vessel",'[1]Schedule For Pub'!$AJ$3,"Date",$A14,"Vessel",J$4)=1,"W",""))</f>
        <v/>
      </c>
      <c r="K14" s="15" t="str">
        <f>IF(GETPIVOTDATA("Vessel",'[1]Schedule For Pub'!$A$3,"Date",$A14,"Vessel",K$4)=1,"S",IF(GETPIVOTDATA("Vessel",'[1]Schedule For Pub'!$AJ$3,"Date",$A14,"Vessel",K$4)=1,"W",""))</f>
        <v/>
      </c>
      <c r="L14" s="22" t="str">
        <f>IF(GETPIVOTDATA("Vessel",'[1]Schedule For Pub'!$A$3,"Date",$A14,"Vessel",L$4)=1,"S",IF(GETPIVOTDATA("Vessel",'[1]Schedule For Pub'!$AJ$3,"Date",$A14,"Vessel",L$4)=1,"W",""))</f>
        <v/>
      </c>
      <c r="M14" s="15" t="str">
        <f>IF(GETPIVOTDATA("Vessel",'[1]Schedule For Pub'!$A$3,"Date",$A14,"Vessel",M$4)=1,"S",IF(GETPIVOTDATA("Vessel",'[1]Schedule For Pub'!$AJ$3,"Date",$A14,"Vessel",M$4)=1,"W",""))</f>
        <v/>
      </c>
      <c r="N14" s="22" t="str">
        <f>IF(GETPIVOTDATA("Vessel",'[1]Schedule For Pub'!$A$3,"Date",$A14,"Vessel",N$4)=1,"S",IF(GETPIVOTDATA("Vessel",'[1]Schedule For Pub'!$AJ$3,"Date",$A14,"Vessel",N$4)=1,"W",""))</f>
        <v>S</v>
      </c>
      <c r="O14" s="15" t="str">
        <f>IF(GETPIVOTDATA("Vessel",'[1]Schedule For Pub'!$A$3,"Date",$A14,"Vessel",O$4)=1,"S",IF(GETPIVOTDATA("Vessel",'[1]Schedule For Pub'!$AJ$3,"Date",$A14,"Vessel",O$4)=1,"W",""))</f>
        <v/>
      </c>
      <c r="P14" s="22" t="str">
        <f>IF(GETPIVOTDATA("Vessel",'[1]Schedule For Pub'!$A$3,"Date",$A14,"Vessel",P$4)=1,"S",IF(GETPIVOTDATA("Vessel",'[1]Schedule For Pub'!$AJ$3,"Date",$A14,"Vessel",P$4)=1,"W",""))</f>
        <v/>
      </c>
      <c r="Q14" s="23" t="str">
        <f>IF(GETPIVOTDATA("Vessel",'[1]Schedule For Pub'!$A$3,"Date",$A14,"Vessel",Q$4)=1,"S",IF(GETPIVOTDATA("Vessel",'[1]Schedule For Pub'!$AJ$3,"Date",$A14,"Vessel",Q$4)=1,"W",""))</f>
        <v/>
      </c>
      <c r="R14" s="22" t="str">
        <f>IF(GETPIVOTDATA("Vessel",'[1]Schedule For Pub'!$A$3,"Date",$A14,"Vessel",R$4)=1,"S",IF(GETPIVOTDATA("Vessel",'[1]Schedule For Pub'!$AJ$3,"Date",$A14,"Vessel",R$4)=1,"W",""))</f>
        <v/>
      </c>
      <c r="S14" s="15" t="str">
        <f>IF(GETPIVOTDATA("Vessel",'[1]Schedule For Pub'!$A$3,"Date",$A14,"Vessel",S$4)=1,"S",IF(GETPIVOTDATA("Vessel",'[1]Schedule For Pub'!$AJ$3,"Date",$A14,"Vessel",S$4)=1,"W",""))</f>
        <v/>
      </c>
      <c r="T14" s="22" t="str">
        <f>IF(GETPIVOTDATA("Vessel",'[1]Schedule For Pub'!$A$3,"Date",$A14,"Vessel",T$4)=1,"S",IF(GETPIVOTDATA("Vessel",'[1]Schedule For Pub'!$AJ$3,"Date",$A14,"Vessel",T$4)=1,"W",""))</f>
        <v/>
      </c>
      <c r="U14" s="15" t="str">
        <f>IF(GETPIVOTDATA("Vessel",'[1]Schedule For Pub'!$A$3,"Date",$A14,"Vessel",U$4)=1,"S",IF(GETPIVOTDATA("Vessel",'[1]Schedule For Pub'!$AJ$3,"Date",$A14,"Vessel",U$4)=1,"W",""))</f>
        <v/>
      </c>
      <c r="V14" s="22" t="str">
        <f>IF(GETPIVOTDATA("Vessel",'[1]Schedule For Pub'!$A$3,"Date",$A14,"Vessel",V$4)=1,"S",IF(GETPIVOTDATA("Vessel",'[1]Schedule For Pub'!$AJ$3,"Date",$A14,"Vessel",V$4)=1,"W",""))</f>
        <v>S</v>
      </c>
      <c r="W14" s="15" t="str">
        <f>IF(GETPIVOTDATA("Vessel",'[1]Schedule For Pub'!$A$3,"Date",$A14,"Vessel",W$4)=1,"S",IF(GETPIVOTDATA("Vessel",'[1]Schedule For Pub'!$AJ$3,"Date",$A14,"Vessel",W$4)=1,"W",""))</f>
        <v/>
      </c>
      <c r="X14" s="22" t="str">
        <f>IF(GETPIVOTDATA("Vessel",'[1]Schedule For Pub'!$A$3,"Date",$A14,"Vessel",X$4)=1,"S",IF(GETPIVOTDATA("Vessel",'[1]Schedule For Pub'!$AJ$3,"Date",$A14,"Vessel",X$4)=1,"W",""))</f>
        <v/>
      </c>
      <c r="Y14" s="15" t="str">
        <f>IF(GETPIVOTDATA("Vessel",'[1]Schedule For Pub'!$A$3,"Date",$A14,"Vessel",Y$4)=1,"S",IF(GETPIVOTDATA("Vessel",'[1]Schedule For Pub'!$AJ$3,"Date",$A14,"Vessel",Y$4)=1,"W",""))</f>
        <v/>
      </c>
      <c r="Z14" s="22" t="str">
        <f>IF(GETPIVOTDATA("Vessel",'[1]Schedule For Pub'!$A$3,"Date",$A14,"Vessel",Z$4)=1,"S",IF(GETPIVOTDATA("Vessel",'[1]Schedule For Pub'!$AJ$3,"Date",$A14,"Vessel",Z$4)=1,"W",""))</f>
        <v/>
      </c>
      <c r="AA14" s="15" t="str">
        <f>IF(GETPIVOTDATA("Vessel",'[1]Schedule For Pub'!$A$3,"Date",$A14,"Vessel",AA$4)=1,"S",IF(GETPIVOTDATA("Vessel",'[1]Schedule For Pub'!$AJ$3,"Date",$A14,"Vessel",AA$4)=1,"W",""))</f>
        <v/>
      </c>
      <c r="AB14" s="22" t="str">
        <f>IF(GETPIVOTDATA("Vessel",'[1]Schedule For Pub'!$A$3,"Date",$A14,"Vessel",AB$4)=1,"S",IF(GETPIVOTDATA("Vessel",'[1]Schedule For Pub'!$AJ$3,"Date",$A14,"Vessel",AB$4)=1,"W",""))</f>
        <v/>
      </c>
      <c r="AC14" s="15" t="str">
        <f>IF(GETPIVOTDATA("Vessel",'[1]Schedule For Pub'!$A$3,"Date",$A14,"Vessel",AC$4)=1,"S",IF(GETPIVOTDATA("Vessel",'[1]Schedule For Pub'!$AJ$3,"Date",$A14,"Vessel",AC$4)=1,"W",""))</f>
        <v/>
      </c>
      <c r="AD14" s="24">
        <f t="shared" si="0"/>
        <v>5</v>
      </c>
      <c r="AE14" s="14">
        <f t="shared" si="1"/>
        <v>0</v>
      </c>
      <c r="AF14" s="14">
        <f t="shared" si="2"/>
        <v>1</v>
      </c>
      <c r="AG14" s="21">
        <f t="shared" si="5"/>
        <v>46183</v>
      </c>
      <c r="AH14" s="9" t="str">
        <f t="shared" si="3"/>
        <v/>
      </c>
    </row>
    <row r="15" spans="1:35" x14ac:dyDescent="0.3">
      <c r="A15" s="25">
        <f>'[1]Schedule For Pub'!A15</f>
        <v>46184</v>
      </c>
      <c r="B15" s="21">
        <f t="shared" si="4"/>
        <v>46184</v>
      </c>
      <c r="C15" s="15" t="str">
        <f>IF(GETPIVOTDATA("Vessel",'[1]Schedule For Pub'!$A$3,"Date",$A15,"Vessel",C$4)=1,"S",IF(GETPIVOTDATA("Vessel",'[1]Schedule For Pub'!$AJ$3,"Date",$A15,"Vessel",C$4)=1,"W",""))</f>
        <v/>
      </c>
      <c r="D15" s="22" t="str">
        <f>IF(GETPIVOTDATA("Vessel",'[1]Schedule For Pub'!$A$3,"Date",$A15,"Vessel",D$4)=1,"S",IF(GETPIVOTDATA("Vessel",'[1]Schedule For Pub'!$AJ$3,"Date",$A15,"Vessel",D$4)=1,"W",""))</f>
        <v/>
      </c>
      <c r="E15" s="15" t="str">
        <f>IF(GETPIVOTDATA("Vessel",'[1]Schedule For Pub'!$A$3,"Date",$A15,"Vessel",E$4)=1,"S",IF(GETPIVOTDATA("Vessel",'[1]Schedule For Pub'!$AJ$3,"Date",$A15,"Vessel",E$4)=1,"W",""))</f>
        <v>S</v>
      </c>
      <c r="F15" s="22" t="str">
        <f>IF(GETPIVOTDATA("Vessel",'[1]Schedule For Pub'!$A$3,"Date",$A15,"Vessel",F$4)=1,"S",IF(GETPIVOTDATA("Vessel",'[1]Schedule For Pub'!$AJ$3,"Date",$A15,"Vessel",F$4)=1,"W",""))</f>
        <v/>
      </c>
      <c r="G15" s="15" t="str">
        <f>IF(GETPIVOTDATA("Vessel",'[1]Schedule For Pub'!$A$3,"Date",$A15,"Vessel",G$4)=1,"S",IF(GETPIVOTDATA("Vessel",'[1]Schedule For Pub'!$AJ$3,"Date",$A15,"Vessel",G$4)=1,"W",""))</f>
        <v/>
      </c>
      <c r="H15" s="22" t="str">
        <f>IF(GETPIVOTDATA("Vessel",'[1]Schedule For Pub'!$A$3,"Date",$A15,"Vessel",H$4)=1,"S",IF(GETPIVOTDATA("Vessel",'[1]Schedule For Pub'!$AJ$3,"Date",$A15,"Vessel",H$4)=1,"W",""))</f>
        <v/>
      </c>
      <c r="I15" s="15" t="str">
        <f>IF(GETPIVOTDATA("Vessel",'[1]Schedule For Pub'!$A$3,"Date",$A15,"Vessel",I$4)=1,"S",IF(GETPIVOTDATA("Vessel",'[1]Schedule For Pub'!$AJ$3,"Date",$A15,"Vessel",I$4)=1,"W",""))</f>
        <v/>
      </c>
      <c r="J15" s="22" t="str">
        <f>IF(GETPIVOTDATA("Vessel",'[1]Schedule For Pub'!$A$3,"Date",$A15,"Vessel",J$4)=1,"S",IF(GETPIVOTDATA("Vessel",'[1]Schedule For Pub'!$AJ$3,"Date",$A15,"Vessel",J$4)=1,"W",""))</f>
        <v/>
      </c>
      <c r="K15" s="15" t="str">
        <f>IF(GETPIVOTDATA("Vessel",'[1]Schedule For Pub'!$A$3,"Date",$A15,"Vessel",K$4)=1,"S",IF(GETPIVOTDATA("Vessel",'[1]Schedule For Pub'!$AJ$3,"Date",$A15,"Vessel",K$4)=1,"W",""))</f>
        <v/>
      </c>
      <c r="L15" s="22" t="str">
        <f>IF(GETPIVOTDATA("Vessel",'[1]Schedule For Pub'!$A$3,"Date",$A15,"Vessel",L$4)=1,"S",IF(GETPIVOTDATA("Vessel",'[1]Schedule For Pub'!$AJ$3,"Date",$A15,"Vessel",L$4)=1,"W",""))</f>
        <v/>
      </c>
      <c r="M15" s="15" t="str">
        <f>IF(GETPIVOTDATA("Vessel",'[1]Schedule For Pub'!$A$3,"Date",$A15,"Vessel",M$4)=1,"S",IF(GETPIVOTDATA("Vessel",'[1]Schedule For Pub'!$AJ$3,"Date",$A15,"Vessel",M$4)=1,"W",""))</f>
        <v/>
      </c>
      <c r="N15" s="22" t="str">
        <f>IF(GETPIVOTDATA("Vessel",'[1]Schedule For Pub'!$A$3,"Date",$A15,"Vessel",N$4)=1,"S",IF(GETPIVOTDATA("Vessel",'[1]Schedule For Pub'!$AJ$3,"Date",$A15,"Vessel",N$4)=1,"W",""))</f>
        <v>S</v>
      </c>
      <c r="O15" s="15" t="str">
        <f>IF(GETPIVOTDATA("Vessel",'[1]Schedule For Pub'!$A$3,"Date",$A15,"Vessel",O$4)=1,"S",IF(GETPIVOTDATA("Vessel",'[1]Schedule For Pub'!$AJ$3,"Date",$A15,"Vessel",O$4)=1,"W",""))</f>
        <v/>
      </c>
      <c r="P15" s="22" t="str">
        <f>IF(GETPIVOTDATA("Vessel",'[1]Schedule For Pub'!$A$3,"Date",$A15,"Vessel",P$4)=1,"S",IF(GETPIVOTDATA("Vessel",'[1]Schedule For Pub'!$AJ$3,"Date",$A15,"Vessel",P$4)=1,"W",""))</f>
        <v/>
      </c>
      <c r="Q15" s="23" t="str">
        <f>IF(GETPIVOTDATA("Vessel",'[1]Schedule For Pub'!$A$3,"Date",$A15,"Vessel",Q$4)=1,"S",IF(GETPIVOTDATA("Vessel",'[1]Schedule For Pub'!$AJ$3,"Date",$A15,"Vessel",Q$4)=1,"W",""))</f>
        <v/>
      </c>
      <c r="R15" s="22" t="str">
        <f>IF(GETPIVOTDATA("Vessel",'[1]Schedule For Pub'!$A$3,"Date",$A15,"Vessel",R$4)=1,"S",IF(GETPIVOTDATA("Vessel",'[1]Schedule For Pub'!$AJ$3,"Date",$A15,"Vessel",R$4)=1,"W",""))</f>
        <v/>
      </c>
      <c r="S15" s="15" t="str">
        <f>IF(GETPIVOTDATA("Vessel",'[1]Schedule For Pub'!$A$3,"Date",$A15,"Vessel",S$4)=1,"S",IF(GETPIVOTDATA("Vessel",'[1]Schedule For Pub'!$AJ$3,"Date",$A15,"Vessel",S$4)=1,"W",""))</f>
        <v/>
      </c>
      <c r="T15" s="22" t="str">
        <f>IF(GETPIVOTDATA("Vessel",'[1]Schedule For Pub'!$A$3,"Date",$A15,"Vessel",T$4)=1,"S",IF(GETPIVOTDATA("Vessel",'[1]Schedule For Pub'!$AJ$3,"Date",$A15,"Vessel",T$4)=1,"W",""))</f>
        <v/>
      </c>
      <c r="U15" s="15" t="str">
        <f>IF(GETPIVOTDATA("Vessel",'[1]Schedule For Pub'!$A$3,"Date",$A15,"Vessel",U$4)=1,"S",IF(GETPIVOTDATA("Vessel",'[1]Schedule For Pub'!$AJ$3,"Date",$A15,"Vessel",U$4)=1,"W",""))</f>
        <v/>
      </c>
      <c r="V15" s="22" t="str">
        <f>IF(GETPIVOTDATA("Vessel",'[1]Schedule For Pub'!$A$3,"Date",$A15,"Vessel",V$4)=1,"S",IF(GETPIVOTDATA("Vessel",'[1]Schedule For Pub'!$AJ$3,"Date",$A15,"Vessel",V$4)=1,"W",""))</f>
        <v>S</v>
      </c>
      <c r="W15" s="15" t="str">
        <f>IF(GETPIVOTDATA("Vessel",'[1]Schedule For Pub'!$A$3,"Date",$A15,"Vessel",W$4)=1,"S",IF(GETPIVOTDATA("Vessel",'[1]Schedule For Pub'!$AJ$3,"Date",$A15,"Vessel",W$4)=1,"W",""))</f>
        <v/>
      </c>
      <c r="X15" s="22" t="str">
        <f>IF(GETPIVOTDATA("Vessel",'[1]Schedule For Pub'!$A$3,"Date",$A15,"Vessel",X$4)=1,"S",IF(GETPIVOTDATA("Vessel",'[1]Schedule For Pub'!$AJ$3,"Date",$A15,"Vessel",X$4)=1,"W",""))</f>
        <v/>
      </c>
      <c r="Y15" s="15" t="str">
        <f>IF(GETPIVOTDATA("Vessel",'[1]Schedule For Pub'!$A$3,"Date",$A15,"Vessel",Y$4)=1,"S",IF(GETPIVOTDATA("Vessel",'[1]Schedule For Pub'!$AJ$3,"Date",$A15,"Vessel",Y$4)=1,"W",""))</f>
        <v>S</v>
      </c>
      <c r="Z15" s="22" t="str">
        <f>IF(GETPIVOTDATA("Vessel",'[1]Schedule For Pub'!$A$3,"Date",$A15,"Vessel",Z$4)=1,"S",IF(GETPIVOTDATA("Vessel",'[1]Schedule For Pub'!$AJ$3,"Date",$A15,"Vessel",Z$4)=1,"W",""))</f>
        <v/>
      </c>
      <c r="AA15" s="15" t="str">
        <f>IF(GETPIVOTDATA("Vessel",'[1]Schedule For Pub'!$A$3,"Date",$A15,"Vessel",AA$4)=1,"S",IF(GETPIVOTDATA("Vessel",'[1]Schedule For Pub'!$AJ$3,"Date",$A15,"Vessel",AA$4)=1,"W",""))</f>
        <v/>
      </c>
      <c r="AB15" s="22" t="str">
        <f>IF(GETPIVOTDATA("Vessel",'[1]Schedule For Pub'!$A$3,"Date",$A15,"Vessel",AB$4)=1,"S",IF(GETPIVOTDATA("Vessel",'[1]Schedule For Pub'!$AJ$3,"Date",$A15,"Vessel",AB$4)=1,"W",""))</f>
        <v/>
      </c>
      <c r="AC15" s="15" t="str">
        <f>IF(GETPIVOTDATA("Vessel",'[1]Schedule For Pub'!$A$3,"Date",$A15,"Vessel",AC$4)=1,"S",IF(GETPIVOTDATA("Vessel",'[1]Schedule For Pub'!$AJ$3,"Date",$A15,"Vessel",AC$4)=1,"W",""))</f>
        <v/>
      </c>
      <c r="AD15" s="24">
        <f t="shared" si="0"/>
        <v>4</v>
      </c>
      <c r="AE15" s="14">
        <f t="shared" si="1"/>
        <v>0</v>
      </c>
      <c r="AF15" s="14">
        <f t="shared" si="2"/>
        <v>2</v>
      </c>
      <c r="AG15" s="21">
        <f t="shared" si="5"/>
        <v>46184</v>
      </c>
      <c r="AH15" s="9" t="str">
        <f t="shared" si="3"/>
        <v/>
      </c>
    </row>
    <row r="16" spans="1:35" x14ac:dyDescent="0.3">
      <c r="A16" s="25">
        <f>'[1]Schedule For Pub'!A16</f>
        <v>46185</v>
      </c>
      <c r="B16" s="21">
        <f t="shared" si="4"/>
        <v>46185</v>
      </c>
      <c r="C16" s="15" t="str">
        <f>IF(GETPIVOTDATA("Vessel",'[1]Schedule For Pub'!$A$3,"Date",$A16,"Vessel",C$4)=1,"S",IF(GETPIVOTDATA("Vessel",'[1]Schedule For Pub'!$AJ$3,"Date",$A16,"Vessel",C$4)=1,"W",""))</f>
        <v/>
      </c>
      <c r="D16" s="22" t="str">
        <f>IF(GETPIVOTDATA("Vessel",'[1]Schedule For Pub'!$A$3,"Date",$A16,"Vessel",D$4)=1,"S",IF(GETPIVOTDATA("Vessel",'[1]Schedule For Pub'!$AJ$3,"Date",$A16,"Vessel",D$4)=1,"W",""))</f>
        <v/>
      </c>
      <c r="E16" s="15" t="str">
        <f>IF(GETPIVOTDATA("Vessel",'[1]Schedule For Pub'!$A$3,"Date",$A16,"Vessel",E$4)=1,"S",IF(GETPIVOTDATA("Vessel",'[1]Schedule For Pub'!$AJ$3,"Date",$A16,"Vessel",E$4)=1,"W",""))</f>
        <v>S</v>
      </c>
      <c r="F16" s="22" t="str">
        <f>IF(GETPIVOTDATA("Vessel",'[1]Schedule For Pub'!$A$3,"Date",$A16,"Vessel",F$4)=1,"S",IF(GETPIVOTDATA("Vessel",'[1]Schedule For Pub'!$AJ$3,"Date",$A16,"Vessel",F$4)=1,"W",""))</f>
        <v/>
      </c>
      <c r="G16" s="15" t="str">
        <f>IF(GETPIVOTDATA("Vessel",'[1]Schedule For Pub'!$A$3,"Date",$A16,"Vessel",G$4)=1,"S",IF(GETPIVOTDATA("Vessel",'[1]Schedule For Pub'!$AJ$3,"Date",$A16,"Vessel",G$4)=1,"W",""))</f>
        <v>S</v>
      </c>
      <c r="H16" s="22" t="str">
        <f>IF(GETPIVOTDATA("Vessel",'[1]Schedule For Pub'!$A$3,"Date",$A16,"Vessel",H$4)=1,"S",IF(GETPIVOTDATA("Vessel",'[1]Schedule For Pub'!$AJ$3,"Date",$A16,"Vessel",H$4)=1,"W",""))</f>
        <v/>
      </c>
      <c r="I16" s="15" t="str">
        <f>IF(GETPIVOTDATA("Vessel",'[1]Schedule For Pub'!$A$3,"Date",$A16,"Vessel",I$4)=1,"S",IF(GETPIVOTDATA("Vessel",'[1]Schedule For Pub'!$AJ$3,"Date",$A16,"Vessel",I$4)=1,"W",""))</f>
        <v/>
      </c>
      <c r="J16" s="22" t="str">
        <f>IF(GETPIVOTDATA("Vessel",'[1]Schedule For Pub'!$A$3,"Date",$A16,"Vessel",J$4)=1,"S",IF(GETPIVOTDATA("Vessel",'[1]Schedule For Pub'!$AJ$3,"Date",$A16,"Vessel",J$4)=1,"W",""))</f>
        <v>S</v>
      </c>
      <c r="K16" s="15" t="str">
        <f>IF(GETPIVOTDATA("Vessel",'[1]Schedule For Pub'!$A$3,"Date",$A16,"Vessel",K$4)=1,"S",IF(GETPIVOTDATA("Vessel",'[1]Schedule For Pub'!$AJ$3,"Date",$A16,"Vessel",K$4)=1,"W",""))</f>
        <v/>
      </c>
      <c r="L16" s="22" t="str">
        <f>IF(GETPIVOTDATA("Vessel",'[1]Schedule For Pub'!$A$3,"Date",$A16,"Vessel",L$4)=1,"S",IF(GETPIVOTDATA("Vessel",'[1]Schedule For Pub'!$AJ$3,"Date",$A16,"Vessel",L$4)=1,"W",""))</f>
        <v/>
      </c>
      <c r="M16" s="15" t="str">
        <f>IF(GETPIVOTDATA("Vessel",'[1]Schedule For Pub'!$A$3,"Date",$A16,"Vessel",M$4)=1,"S",IF(GETPIVOTDATA("Vessel",'[1]Schedule For Pub'!$AJ$3,"Date",$A16,"Vessel",M$4)=1,"W",""))</f>
        <v/>
      </c>
      <c r="N16" s="22" t="str">
        <f>IF(GETPIVOTDATA("Vessel",'[1]Schedule For Pub'!$A$3,"Date",$A16,"Vessel",N$4)=1,"S",IF(GETPIVOTDATA("Vessel",'[1]Schedule For Pub'!$AJ$3,"Date",$A16,"Vessel",N$4)=1,"W",""))</f>
        <v/>
      </c>
      <c r="O16" s="15" t="str">
        <f>IF(GETPIVOTDATA("Vessel",'[1]Schedule For Pub'!$A$3,"Date",$A16,"Vessel",O$4)=1,"S",IF(GETPIVOTDATA("Vessel",'[1]Schedule For Pub'!$AJ$3,"Date",$A16,"Vessel",O$4)=1,"W",""))</f>
        <v/>
      </c>
      <c r="P16" s="22" t="str">
        <f>IF(GETPIVOTDATA("Vessel",'[1]Schedule For Pub'!$A$3,"Date",$A16,"Vessel",P$4)=1,"S",IF(GETPIVOTDATA("Vessel",'[1]Schedule For Pub'!$AJ$3,"Date",$A16,"Vessel",P$4)=1,"W",""))</f>
        <v/>
      </c>
      <c r="Q16" s="23" t="str">
        <f>IF(GETPIVOTDATA("Vessel",'[1]Schedule For Pub'!$A$3,"Date",$A16,"Vessel",Q$4)=1,"S",IF(GETPIVOTDATA("Vessel",'[1]Schedule For Pub'!$AJ$3,"Date",$A16,"Vessel",Q$4)=1,"W",""))</f>
        <v/>
      </c>
      <c r="R16" s="22" t="str">
        <f>IF(GETPIVOTDATA("Vessel",'[1]Schedule For Pub'!$A$3,"Date",$A16,"Vessel",R$4)=1,"S",IF(GETPIVOTDATA("Vessel",'[1]Schedule For Pub'!$AJ$3,"Date",$A16,"Vessel",R$4)=1,"W",""))</f>
        <v/>
      </c>
      <c r="S16" s="15" t="str">
        <f>IF(GETPIVOTDATA("Vessel",'[1]Schedule For Pub'!$A$3,"Date",$A16,"Vessel",S$4)=1,"S",IF(GETPIVOTDATA("Vessel",'[1]Schedule For Pub'!$AJ$3,"Date",$A16,"Vessel",S$4)=1,"W",""))</f>
        <v/>
      </c>
      <c r="T16" s="22" t="str">
        <f>IF(GETPIVOTDATA("Vessel",'[1]Schedule For Pub'!$A$3,"Date",$A16,"Vessel",T$4)=1,"S",IF(GETPIVOTDATA("Vessel",'[1]Schedule For Pub'!$AJ$3,"Date",$A16,"Vessel",T$4)=1,"W",""))</f>
        <v/>
      </c>
      <c r="U16" s="15" t="str">
        <f>IF(GETPIVOTDATA("Vessel",'[1]Schedule For Pub'!$A$3,"Date",$A16,"Vessel",U$4)=1,"S",IF(GETPIVOTDATA("Vessel",'[1]Schedule For Pub'!$AJ$3,"Date",$A16,"Vessel",U$4)=1,"W",""))</f>
        <v/>
      </c>
      <c r="V16" s="22" t="str">
        <f>IF(GETPIVOTDATA("Vessel",'[1]Schedule For Pub'!$A$3,"Date",$A16,"Vessel",V$4)=1,"S",IF(GETPIVOTDATA("Vessel",'[1]Schedule For Pub'!$AJ$3,"Date",$A16,"Vessel",V$4)=1,"W",""))</f>
        <v>S</v>
      </c>
      <c r="W16" s="15" t="str">
        <f>IF(GETPIVOTDATA("Vessel",'[1]Schedule For Pub'!$A$3,"Date",$A16,"Vessel",W$4)=1,"S",IF(GETPIVOTDATA("Vessel",'[1]Schedule For Pub'!$AJ$3,"Date",$A16,"Vessel",W$4)=1,"W",""))</f>
        <v/>
      </c>
      <c r="X16" s="22" t="str">
        <f>IF(GETPIVOTDATA("Vessel",'[1]Schedule For Pub'!$A$3,"Date",$A16,"Vessel",X$4)=1,"S",IF(GETPIVOTDATA("Vessel",'[1]Schedule For Pub'!$AJ$3,"Date",$A16,"Vessel",X$4)=1,"W",""))</f>
        <v/>
      </c>
      <c r="Y16" s="15" t="str">
        <f>IF(GETPIVOTDATA("Vessel",'[1]Schedule For Pub'!$A$3,"Date",$A16,"Vessel",Y$4)=1,"S",IF(GETPIVOTDATA("Vessel",'[1]Schedule For Pub'!$AJ$3,"Date",$A16,"Vessel",Y$4)=1,"W",""))</f>
        <v>S</v>
      </c>
      <c r="Z16" s="22" t="str">
        <f>IF(GETPIVOTDATA("Vessel",'[1]Schedule For Pub'!$A$3,"Date",$A16,"Vessel",Z$4)=1,"S",IF(GETPIVOTDATA("Vessel",'[1]Schedule For Pub'!$AJ$3,"Date",$A16,"Vessel",Z$4)=1,"W",""))</f>
        <v/>
      </c>
      <c r="AA16" s="15" t="str">
        <f>IF(GETPIVOTDATA("Vessel",'[1]Schedule For Pub'!$A$3,"Date",$A16,"Vessel",AA$4)=1,"S",IF(GETPIVOTDATA("Vessel",'[1]Schedule For Pub'!$AJ$3,"Date",$A16,"Vessel",AA$4)=1,"W",""))</f>
        <v/>
      </c>
      <c r="AB16" s="22" t="str">
        <f>IF(GETPIVOTDATA("Vessel",'[1]Schedule For Pub'!$A$3,"Date",$A16,"Vessel",AB$4)=1,"S",IF(GETPIVOTDATA("Vessel",'[1]Schedule For Pub'!$AJ$3,"Date",$A16,"Vessel",AB$4)=1,"W",""))</f>
        <v/>
      </c>
      <c r="AC16" s="15" t="str">
        <f>IF(GETPIVOTDATA("Vessel",'[1]Schedule For Pub'!$A$3,"Date",$A16,"Vessel",AC$4)=1,"S",IF(GETPIVOTDATA("Vessel",'[1]Schedule For Pub'!$AJ$3,"Date",$A16,"Vessel",AC$4)=1,"W",""))</f>
        <v/>
      </c>
      <c r="AD16" s="24">
        <f t="shared" si="0"/>
        <v>5</v>
      </c>
      <c r="AE16" s="14">
        <f t="shared" si="1"/>
        <v>0</v>
      </c>
      <c r="AF16" s="14">
        <f t="shared" si="2"/>
        <v>1</v>
      </c>
      <c r="AG16" s="21">
        <f t="shared" si="5"/>
        <v>46185</v>
      </c>
      <c r="AH16" s="9" t="str">
        <f t="shared" si="3"/>
        <v/>
      </c>
    </row>
    <row r="17" spans="1:34" x14ac:dyDescent="0.3">
      <c r="A17" s="25">
        <f>'[1]Schedule For Pub'!A17</f>
        <v>46186</v>
      </c>
      <c r="B17" s="21">
        <f t="shared" si="4"/>
        <v>46186</v>
      </c>
      <c r="C17" s="15" t="str">
        <f>IF(GETPIVOTDATA("Vessel",'[1]Schedule For Pub'!$A$3,"Date",$A17,"Vessel",C$4)=1,"S",IF(GETPIVOTDATA("Vessel",'[1]Schedule For Pub'!$AJ$3,"Date",$A17,"Vessel",C$4)=1,"W",""))</f>
        <v/>
      </c>
      <c r="D17" s="22" t="str">
        <f>IF(GETPIVOTDATA("Vessel",'[1]Schedule For Pub'!$A$3,"Date",$A17,"Vessel",D$4)=1,"S",IF(GETPIVOTDATA("Vessel",'[1]Schedule For Pub'!$AJ$3,"Date",$A17,"Vessel",D$4)=1,"W",""))</f>
        <v/>
      </c>
      <c r="E17" s="15" t="str">
        <f>IF(GETPIVOTDATA("Vessel",'[1]Schedule For Pub'!$A$3,"Date",$A17,"Vessel",E$4)=1,"S",IF(GETPIVOTDATA("Vessel",'[1]Schedule For Pub'!$AJ$3,"Date",$A17,"Vessel",E$4)=1,"W",""))</f>
        <v/>
      </c>
      <c r="F17" s="22" t="str">
        <f>IF(GETPIVOTDATA("Vessel",'[1]Schedule For Pub'!$A$3,"Date",$A17,"Vessel",F$4)=1,"S",IF(GETPIVOTDATA("Vessel",'[1]Schedule For Pub'!$AJ$3,"Date",$A17,"Vessel",F$4)=1,"W",""))</f>
        <v/>
      </c>
      <c r="G17" s="15" t="str">
        <f>IF(GETPIVOTDATA("Vessel",'[1]Schedule For Pub'!$A$3,"Date",$A17,"Vessel",G$4)=1,"S",IF(GETPIVOTDATA("Vessel",'[1]Schedule For Pub'!$AJ$3,"Date",$A17,"Vessel",G$4)=1,"W",""))</f>
        <v/>
      </c>
      <c r="H17" s="22" t="str">
        <f>IF(GETPIVOTDATA("Vessel",'[1]Schedule For Pub'!$A$3,"Date",$A17,"Vessel",H$4)=1,"S",IF(GETPIVOTDATA("Vessel",'[1]Schedule For Pub'!$AJ$3,"Date",$A17,"Vessel",H$4)=1,"W",""))</f>
        <v/>
      </c>
      <c r="I17" s="15" t="str">
        <f>IF(GETPIVOTDATA("Vessel",'[1]Schedule For Pub'!$A$3,"Date",$A17,"Vessel",I$4)=1,"S",IF(GETPIVOTDATA("Vessel",'[1]Schedule For Pub'!$AJ$3,"Date",$A17,"Vessel",I$4)=1,"W",""))</f>
        <v/>
      </c>
      <c r="J17" s="22" t="str">
        <f>IF(GETPIVOTDATA("Vessel",'[1]Schedule For Pub'!$A$3,"Date",$A17,"Vessel",J$4)=1,"S",IF(GETPIVOTDATA("Vessel",'[1]Schedule For Pub'!$AJ$3,"Date",$A17,"Vessel",J$4)=1,"W",""))</f>
        <v>S</v>
      </c>
      <c r="K17" s="15" t="str">
        <f>IF(GETPIVOTDATA("Vessel",'[1]Schedule For Pub'!$A$3,"Date",$A17,"Vessel",K$4)=1,"S",IF(GETPIVOTDATA("Vessel",'[1]Schedule For Pub'!$AJ$3,"Date",$A17,"Vessel",K$4)=1,"W",""))</f>
        <v/>
      </c>
      <c r="L17" s="22" t="str">
        <f>IF(GETPIVOTDATA("Vessel",'[1]Schedule For Pub'!$A$3,"Date",$A17,"Vessel",L$4)=1,"S",IF(GETPIVOTDATA("Vessel",'[1]Schedule For Pub'!$AJ$3,"Date",$A17,"Vessel",L$4)=1,"W",""))</f>
        <v/>
      </c>
      <c r="M17" s="15" t="str">
        <f>IF(GETPIVOTDATA("Vessel",'[1]Schedule For Pub'!$A$3,"Date",$A17,"Vessel",M$4)=1,"S",IF(GETPIVOTDATA("Vessel",'[1]Schedule For Pub'!$AJ$3,"Date",$A17,"Vessel",M$4)=1,"W",""))</f>
        <v/>
      </c>
      <c r="N17" s="22" t="str">
        <f>IF(GETPIVOTDATA("Vessel",'[1]Schedule For Pub'!$A$3,"Date",$A17,"Vessel",N$4)=1,"S",IF(GETPIVOTDATA("Vessel",'[1]Schedule For Pub'!$AJ$3,"Date",$A17,"Vessel",N$4)=1,"W",""))</f>
        <v/>
      </c>
      <c r="O17" s="15" t="str">
        <f>IF(GETPIVOTDATA("Vessel",'[1]Schedule For Pub'!$A$3,"Date",$A17,"Vessel",O$4)=1,"S",IF(GETPIVOTDATA("Vessel",'[1]Schedule For Pub'!$AJ$3,"Date",$A17,"Vessel",O$4)=1,"W",""))</f>
        <v/>
      </c>
      <c r="P17" s="22" t="str">
        <f>IF(GETPIVOTDATA("Vessel",'[1]Schedule For Pub'!$A$3,"Date",$A17,"Vessel",P$4)=1,"S",IF(GETPIVOTDATA("Vessel",'[1]Schedule For Pub'!$AJ$3,"Date",$A17,"Vessel",P$4)=1,"W",""))</f>
        <v/>
      </c>
      <c r="Q17" s="23" t="str">
        <f>IF(GETPIVOTDATA("Vessel",'[1]Schedule For Pub'!$A$3,"Date",$A17,"Vessel",Q$4)=1,"S",IF(GETPIVOTDATA("Vessel",'[1]Schedule For Pub'!$AJ$3,"Date",$A17,"Vessel",Q$4)=1,"W",""))</f>
        <v/>
      </c>
      <c r="R17" s="22" t="str">
        <f>IF(GETPIVOTDATA("Vessel",'[1]Schedule For Pub'!$A$3,"Date",$A17,"Vessel",R$4)=1,"S",IF(GETPIVOTDATA("Vessel",'[1]Schedule For Pub'!$AJ$3,"Date",$A17,"Vessel",R$4)=1,"W",""))</f>
        <v/>
      </c>
      <c r="S17" s="15" t="str">
        <f>IF(GETPIVOTDATA("Vessel",'[1]Schedule For Pub'!$A$3,"Date",$A17,"Vessel",S$4)=1,"S",IF(GETPIVOTDATA("Vessel",'[1]Schedule For Pub'!$AJ$3,"Date",$A17,"Vessel",S$4)=1,"W",""))</f>
        <v/>
      </c>
      <c r="T17" s="22" t="str">
        <f>IF(GETPIVOTDATA("Vessel",'[1]Schedule For Pub'!$A$3,"Date",$A17,"Vessel",T$4)=1,"S",IF(GETPIVOTDATA("Vessel",'[1]Schedule For Pub'!$AJ$3,"Date",$A17,"Vessel",T$4)=1,"W",""))</f>
        <v/>
      </c>
      <c r="U17" s="15" t="str">
        <f>IF(GETPIVOTDATA("Vessel",'[1]Schedule For Pub'!$A$3,"Date",$A17,"Vessel",U$4)=1,"S",IF(GETPIVOTDATA("Vessel",'[1]Schedule For Pub'!$AJ$3,"Date",$A17,"Vessel",U$4)=1,"W",""))</f>
        <v/>
      </c>
      <c r="V17" s="22" t="str">
        <f>IF(GETPIVOTDATA("Vessel",'[1]Schedule For Pub'!$A$3,"Date",$A17,"Vessel",V$4)=1,"S",IF(GETPIVOTDATA("Vessel",'[1]Schedule For Pub'!$AJ$3,"Date",$A17,"Vessel",V$4)=1,"W",""))</f>
        <v/>
      </c>
      <c r="W17" s="15" t="str">
        <f>IF(GETPIVOTDATA("Vessel",'[1]Schedule For Pub'!$A$3,"Date",$A17,"Vessel",W$4)=1,"S",IF(GETPIVOTDATA("Vessel",'[1]Schedule For Pub'!$AJ$3,"Date",$A17,"Vessel",W$4)=1,"W",""))</f>
        <v/>
      </c>
      <c r="X17" s="22" t="str">
        <f>IF(GETPIVOTDATA("Vessel",'[1]Schedule For Pub'!$A$3,"Date",$A17,"Vessel",X$4)=1,"S",IF(GETPIVOTDATA("Vessel",'[1]Schedule For Pub'!$AJ$3,"Date",$A17,"Vessel",X$4)=1,"W",""))</f>
        <v/>
      </c>
      <c r="Y17" s="15" t="str">
        <f>IF(GETPIVOTDATA("Vessel",'[1]Schedule For Pub'!$A$3,"Date",$A17,"Vessel",Y$4)=1,"S",IF(GETPIVOTDATA("Vessel",'[1]Schedule For Pub'!$AJ$3,"Date",$A17,"Vessel",Y$4)=1,"W",""))</f>
        <v>S</v>
      </c>
      <c r="Z17" s="22" t="str">
        <f>IF(GETPIVOTDATA("Vessel",'[1]Schedule For Pub'!$A$3,"Date",$A17,"Vessel",Z$4)=1,"S",IF(GETPIVOTDATA("Vessel",'[1]Schedule For Pub'!$AJ$3,"Date",$A17,"Vessel",Z$4)=1,"W",""))</f>
        <v/>
      </c>
      <c r="AA17" s="15" t="str">
        <f>IF(GETPIVOTDATA("Vessel",'[1]Schedule For Pub'!$A$3,"Date",$A17,"Vessel",AA$4)=1,"S",IF(GETPIVOTDATA("Vessel",'[1]Schedule For Pub'!$AJ$3,"Date",$A17,"Vessel",AA$4)=1,"W",""))</f>
        <v/>
      </c>
      <c r="AB17" s="22" t="str">
        <f>IF(GETPIVOTDATA("Vessel",'[1]Schedule For Pub'!$A$3,"Date",$A17,"Vessel",AB$4)=1,"S",IF(GETPIVOTDATA("Vessel",'[1]Schedule For Pub'!$AJ$3,"Date",$A17,"Vessel",AB$4)=1,"W",""))</f>
        <v/>
      </c>
      <c r="AC17" s="15" t="str">
        <f>IF(GETPIVOTDATA("Vessel",'[1]Schedule For Pub'!$A$3,"Date",$A17,"Vessel",AC$4)=1,"S",IF(GETPIVOTDATA("Vessel",'[1]Schedule For Pub'!$AJ$3,"Date",$A17,"Vessel",AC$4)=1,"W",""))</f>
        <v/>
      </c>
      <c r="AD17" s="24">
        <f t="shared" si="0"/>
        <v>2</v>
      </c>
      <c r="AE17" s="14">
        <f t="shared" si="1"/>
        <v>0</v>
      </c>
      <c r="AF17" s="14">
        <f t="shared" si="2"/>
        <v>4</v>
      </c>
      <c r="AG17" s="21">
        <f t="shared" si="5"/>
        <v>46186</v>
      </c>
      <c r="AH17" s="9" t="str">
        <f t="shared" si="3"/>
        <v/>
      </c>
    </row>
    <row r="18" spans="1:34" x14ac:dyDescent="0.3">
      <c r="A18" s="25">
        <f>'[1]Schedule For Pub'!A18</f>
        <v>46187</v>
      </c>
      <c r="B18" s="21">
        <f t="shared" si="4"/>
        <v>46187</v>
      </c>
      <c r="C18" s="15" t="str">
        <f>IF(GETPIVOTDATA("Vessel",'[1]Schedule For Pub'!$A$3,"Date",$A18,"Vessel",C$4)=1,"S",IF(GETPIVOTDATA("Vessel",'[1]Schedule For Pub'!$AJ$3,"Date",$A18,"Vessel",C$4)=1,"W",""))</f>
        <v/>
      </c>
      <c r="D18" s="22" t="str">
        <f>IF(GETPIVOTDATA("Vessel",'[1]Schedule For Pub'!$A$3,"Date",$A18,"Vessel",D$4)=1,"S",IF(GETPIVOTDATA("Vessel",'[1]Schedule For Pub'!$AJ$3,"Date",$A18,"Vessel",D$4)=1,"W",""))</f>
        <v/>
      </c>
      <c r="E18" s="15" t="str">
        <f>IF(GETPIVOTDATA("Vessel",'[1]Schedule For Pub'!$A$3,"Date",$A18,"Vessel",E$4)=1,"S",IF(GETPIVOTDATA("Vessel",'[1]Schedule For Pub'!$AJ$3,"Date",$A18,"Vessel",E$4)=1,"W",""))</f>
        <v/>
      </c>
      <c r="F18" s="22" t="str">
        <f>IF(GETPIVOTDATA("Vessel",'[1]Schedule For Pub'!$A$3,"Date",$A18,"Vessel",F$4)=1,"S",IF(GETPIVOTDATA("Vessel",'[1]Schedule For Pub'!$AJ$3,"Date",$A18,"Vessel",F$4)=1,"W",""))</f>
        <v/>
      </c>
      <c r="G18" s="15" t="str">
        <f>IF(GETPIVOTDATA("Vessel",'[1]Schedule For Pub'!$A$3,"Date",$A18,"Vessel",G$4)=1,"S",IF(GETPIVOTDATA("Vessel",'[1]Schedule For Pub'!$AJ$3,"Date",$A18,"Vessel",G$4)=1,"W",""))</f>
        <v>S</v>
      </c>
      <c r="H18" s="22" t="str">
        <f>IF(GETPIVOTDATA("Vessel",'[1]Schedule For Pub'!$A$3,"Date",$A18,"Vessel",H$4)=1,"S",IF(GETPIVOTDATA("Vessel",'[1]Schedule For Pub'!$AJ$3,"Date",$A18,"Vessel",H$4)=1,"W",""))</f>
        <v/>
      </c>
      <c r="I18" s="15" t="str">
        <f>IF(GETPIVOTDATA("Vessel",'[1]Schedule For Pub'!$A$3,"Date",$A18,"Vessel",I$4)=1,"S",IF(GETPIVOTDATA("Vessel",'[1]Schedule For Pub'!$AJ$3,"Date",$A18,"Vessel",I$4)=1,"W",""))</f>
        <v/>
      </c>
      <c r="J18" s="22" t="str">
        <f>IF(GETPIVOTDATA("Vessel",'[1]Schedule For Pub'!$A$3,"Date",$A18,"Vessel",J$4)=1,"S",IF(GETPIVOTDATA("Vessel",'[1]Schedule For Pub'!$AJ$3,"Date",$A18,"Vessel",J$4)=1,"W",""))</f>
        <v>S</v>
      </c>
      <c r="K18" s="15" t="str">
        <f>IF(GETPIVOTDATA("Vessel",'[1]Schedule For Pub'!$A$3,"Date",$A18,"Vessel",K$4)=1,"S",IF(GETPIVOTDATA("Vessel",'[1]Schedule For Pub'!$AJ$3,"Date",$A18,"Vessel",K$4)=1,"W",""))</f>
        <v/>
      </c>
      <c r="L18" s="22" t="str">
        <f>IF(GETPIVOTDATA("Vessel",'[1]Schedule For Pub'!$A$3,"Date",$A18,"Vessel",L$4)=1,"S",IF(GETPIVOTDATA("Vessel",'[1]Schedule For Pub'!$AJ$3,"Date",$A18,"Vessel",L$4)=1,"W",""))</f>
        <v/>
      </c>
      <c r="M18" s="15" t="str">
        <f>IF(GETPIVOTDATA("Vessel",'[1]Schedule For Pub'!$A$3,"Date",$A18,"Vessel",M$4)=1,"S",IF(GETPIVOTDATA("Vessel",'[1]Schedule For Pub'!$AJ$3,"Date",$A18,"Vessel",M$4)=1,"W",""))</f>
        <v/>
      </c>
      <c r="N18" s="22" t="str">
        <f>IF(GETPIVOTDATA("Vessel",'[1]Schedule For Pub'!$A$3,"Date",$A18,"Vessel",N$4)=1,"S",IF(GETPIVOTDATA("Vessel",'[1]Schedule For Pub'!$AJ$3,"Date",$A18,"Vessel",N$4)=1,"W",""))</f>
        <v/>
      </c>
      <c r="O18" s="15" t="str">
        <f>IF(GETPIVOTDATA("Vessel",'[1]Schedule For Pub'!$A$3,"Date",$A18,"Vessel",O$4)=1,"S",IF(GETPIVOTDATA("Vessel",'[1]Schedule For Pub'!$AJ$3,"Date",$A18,"Vessel",O$4)=1,"W",""))</f>
        <v/>
      </c>
      <c r="P18" s="22" t="str">
        <f>IF(GETPIVOTDATA("Vessel",'[1]Schedule For Pub'!$A$3,"Date",$A18,"Vessel",P$4)=1,"S",IF(GETPIVOTDATA("Vessel",'[1]Schedule For Pub'!$AJ$3,"Date",$A18,"Vessel",P$4)=1,"W",""))</f>
        <v/>
      </c>
      <c r="Q18" s="23" t="str">
        <f>IF(GETPIVOTDATA("Vessel",'[1]Schedule For Pub'!$A$3,"Date",$A18,"Vessel",Q$4)=1,"S",IF(GETPIVOTDATA("Vessel",'[1]Schedule For Pub'!$AJ$3,"Date",$A18,"Vessel",Q$4)=1,"W",""))</f>
        <v/>
      </c>
      <c r="R18" s="22" t="str">
        <f>IF(GETPIVOTDATA("Vessel",'[1]Schedule For Pub'!$A$3,"Date",$A18,"Vessel",R$4)=1,"S",IF(GETPIVOTDATA("Vessel",'[1]Schedule For Pub'!$AJ$3,"Date",$A18,"Vessel",R$4)=1,"W",""))</f>
        <v/>
      </c>
      <c r="S18" s="15" t="str">
        <f>IF(GETPIVOTDATA("Vessel",'[1]Schedule For Pub'!$A$3,"Date",$A18,"Vessel",S$4)=1,"S",IF(GETPIVOTDATA("Vessel",'[1]Schedule For Pub'!$AJ$3,"Date",$A18,"Vessel",S$4)=1,"W",""))</f>
        <v/>
      </c>
      <c r="T18" s="22" t="str">
        <f>IF(GETPIVOTDATA("Vessel",'[1]Schedule For Pub'!$A$3,"Date",$A18,"Vessel",T$4)=1,"S",IF(GETPIVOTDATA("Vessel",'[1]Schedule For Pub'!$AJ$3,"Date",$A18,"Vessel",T$4)=1,"W",""))</f>
        <v/>
      </c>
      <c r="U18" s="15" t="str">
        <f>IF(GETPIVOTDATA("Vessel",'[1]Schedule For Pub'!$A$3,"Date",$A18,"Vessel",U$4)=1,"S",IF(GETPIVOTDATA("Vessel",'[1]Schedule For Pub'!$AJ$3,"Date",$A18,"Vessel",U$4)=1,"W",""))</f>
        <v/>
      </c>
      <c r="V18" s="22" t="str">
        <f>IF(GETPIVOTDATA("Vessel",'[1]Schedule For Pub'!$A$3,"Date",$A18,"Vessel",V$4)=1,"S",IF(GETPIVOTDATA("Vessel",'[1]Schedule For Pub'!$AJ$3,"Date",$A18,"Vessel",V$4)=1,"W",""))</f>
        <v>S</v>
      </c>
      <c r="W18" s="15" t="str">
        <f>IF(GETPIVOTDATA("Vessel",'[1]Schedule For Pub'!$A$3,"Date",$A18,"Vessel",W$4)=1,"S",IF(GETPIVOTDATA("Vessel",'[1]Schedule For Pub'!$AJ$3,"Date",$A18,"Vessel",W$4)=1,"W",""))</f>
        <v/>
      </c>
      <c r="X18" s="22" t="str">
        <f>IF(GETPIVOTDATA("Vessel",'[1]Schedule For Pub'!$A$3,"Date",$A18,"Vessel",X$4)=1,"S",IF(GETPIVOTDATA("Vessel",'[1]Schedule For Pub'!$AJ$3,"Date",$A18,"Vessel",X$4)=1,"W",""))</f>
        <v/>
      </c>
      <c r="Y18" s="15" t="str">
        <f>IF(GETPIVOTDATA("Vessel",'[1]Schedule For Pub'!$A$3,"Date",$A18,"Vessel",Y$4)=1,"S",IF(GETPIVOTDATA("Vessel",'[1]Schedule For Pub'!$AJ$3,"Date",$A18,"Vessel",Y$4)=1,"W",""))</f>
        <v/>
      </c>
      <c r="Z18" s="22" t="str">
        <f>IF(GETPIVOTDATA("Vessel",'[1]Schedule For Pub'!$A$3,"Date",$A18,"Vessel",Z$4)=1,"S",IF(GETPIVOTDATA("Vessel",'[1]Schedule For Pub'!$AJ$3,"Date",$A18,"Vessel",Z$4)=1,"W",""))</f>
        <v/>
      </c>
      <c r="AA18" s="15" t="str">
        <f>IF(GETPIVOTDATA("Vessel",'[1]Schedule For Pub'!$A$3,"Date",$A18,"Vessel",AA$4)=1,"S",IF(GETPIVOTDATA("Vessel",'[1]Schedule For Pub'!$AJ$3,"Date",$A18,"Vessel",AA$4)=1,"W",""))</f>
        <v/>
      </c>
      <c r="AB18" s="22" t="str">
        <f>IF(GETPIVOTDATA("Vessel",'[1]Schedule For Pub'!$A$3,"Date",$A18,"Vessel",AB$4)=1,"S",IF(GETPIVOTDATA("Vessel",'[1]Schedule For Pub'!$AJ$3,"Date",$A18,"Vessel",AB$4)=1,"W",""))</f>
        <v/>
      </c>
      <c r="AC18" s="15" t="str">
        <f>IF(GETPIVOTDATA("Vessel",'[1]Schedule For Pub'!$A$3,"Date",$A18,"Vessel",AC$4)=1,"S",IF(GETPIVOTDATA("Vessel",'[1]Schedule For Pub'!$AJ$3,"Date",$A18,"Vessel",AC$4)=1,"W",""))</f>
        <v/>
      </c>
      <c r="AD18" s="24">
        <f t="shared" si="0"/>
        <v>3</v>
      </c>
      <c r="AE18" s="14">
        <f t="shared" si="1"/>
        <v>0</v>
      </c>
      <c r="AF18" s="14">
        <f t="shared" si="2"/>
        <v>3</v>
      </c>
      <c r="AG18" s="21">
        <f t="shared" si="5"/>
        <v>46187</v>
      </c>
      <c r="AH18" s="9" t="str">
        <f t="shared" si="3"/>
        <v/>
      </c>
    </row>
    <row r="19" spans="1:34" x14ac:dyDescent="0.3">
      <c r="A19" s="25">
        <f>'[1]Schedule For Pub'!A19</f>
        <v>46188</v>
      </c>
      <c r="B19" s="21">
        <f t="shared" si="4"/>
        <v>46188</v>
      </c>
      <c r="C19" s="15" t="str">
        <f>IF(GETPIVOTDATA("Vessel",'[1]Schedule For Pub'!$A$3,"Date",$A19,"Vessel",C$4)=1,"S",IF(GETPIVOTDATA("Vessel",'[1]Schedule For Pub'!$AJ$3,"Date",$A19,"Vessel",C$4)=1,"W",""))</f>
        <v/>
      </c>
      <c r="D19" s="22" t="str">
        <f>IF(GETPIVOTDATA("Vessel",'[1]Schedule For Pub'!$A$3,"Date",$A19,"Vessel",D$4)=1,"S",IF(GETPIVOTDATA("Vessel",'[1]Schedule For Pub'!$AJ$3,"Date",$A19,"Vessel",D$4)=1,"W",""))</f>
        <v/>
      </c>
      <c r="E19" s="15" t="str">
        <f>IF(GETPIVOTDATA("Vessel",'[1]Schedule For Pub'!$A$3,"Date",$A19,"Vessel",E$4)=1,"S",IF(GETPIVOTDATA("Vessel",'[1]Schedule For Pub'!$AJ$3,"Date",$A19,"Vessel",E$4)=1,"W",""))</f>
        <v>S</v>
      </c>
      <c r="F19" s="22" t="str">
        <f>IF(GETPIVOTDATA("Vessel",'[1]Schedule For Pub'!$A$3,"Date",$A19,"Vessel",F$4)=1,"S",IF(GETPIVOTDATA("Vessel",'[1]Schedule For Pub'!$AJ$3,"Date",$A19,"Vessel",F$4)=1,"W",""))</f>
        <v/>
      </c>
      <c r="G19" s="15" t="str">
        <f>IF(GETPIVOTDATA("Vessel",'[1]Schedule For Pub'!$A$3,"Date",$A19,"Vessel",G$4)=1,"S",IF(GETPIVOTDATA("Vessel",'[1]Schedule For Pub'!$AJ$3,"Date",$A19,"Vessel",G$4)=1,"W",""))</f>
        <v>S</v>
      </c>
      <c r="H19" s="22" t="str">
        <f>IF(GETPIVOTDATA("Vessel",'[1]Schedule For Pub'!$A$3,"Date",$A19,"Vessel",H$4)=1,"S",IF(GETPIVOTDATA("Vessel",'[1]Schedule For Pub'!$AJ$3,"Date",$A19,"Vessel",H$4)=1,"W",""))</f>
        <v/>
      </c>
      <c r="I19" s="15" t="str">
        <f>IF(GETPIVOTDATA("Vessel",'[1]Schedule For Pub'!$A$3,"Date",$A19,"Vessel",I$4)=1,"S",IF(GETPIVOTDATA("Vessel",'[1]Schedule For Pub'!$AJ$3,"Date",$A19,"Vessel",I$4)=1,"W",""))</f>
        <v/>
      </c>
      <c r="J19" s="22" t="str">
        <f>IF(GETPIVOTDATA("Vessel",'[1]Schedule For Pub'!$A$3,"Date",$A19,"Vessel",J$4)=1,"S",IF(GETPIVOTDATA("Vessel",'[1]Schedule For Pub'!$AJ$3,"Date",$A19,"Vessel",J$4)=1,"W",""))</f>
        <v>S</v>
      </c>
      <c r="K19" s="15" t="str">
        <f>IF(GETPIVOTDATA("Vessel",'[1]Schedule For Pub'!$A$3,"Date",$A19,"Vessel",K$4)=1,"S",IF(GETPIVOTDATA("Vessel",'[1]Schedule For Pub'!$AJ$3,"Date",$A19,"Vessel",K$4)=1,"W",""))</f>
        <v/>
      </c>
      <c r="L19" s="22" t="str">
        <f>IF(GETPIVOTDATA("Vessel",'[1]Schedule For Pub'!$A$3,"Date",$A19,"Vessel",L$4)=1,"S",IF(GETPIVOTDATA("Vessel",'[1]Schedule For Pub'!$AJ$3,"Date",$A19,"Vessel",L$4)=1,"W",""))</f>
        <v/>
      </c>
      <c r="M19" s="15" t="str">
        <f>IF(GETPIVOTDATA("Vessel",'[1]Schedule For Pub'!$A$3,"Date",$A19,"Vessel",M$4)=1,"S",IF(GETPIVOTDATA("Vessel",'[1]Schedule For Pub'!$AJ$3,"Date",$A19,"Vessel",M$4)=1,"W",""))</f>
        <v/>
      </c>
      <c r="N19" s="22" t="str">
        <f>IF(GETPIVOTDATA("Vessel",'[1]Schedule For Pub'!$A$3,"Date",$A19,"Vessel",N$4)=1,"S",IF(GETPIVOTDATA("Vessel",'[1]Schedule For Pub'!$AJ$3,"Date",$A19,"Vessel",N$4)=1,"W",""))</f>
        <v/>
      </c>
      <c r="O19" s="15" t="str">
        <f>IF(GETPIVOTDATA("Vessel",'[1]Schedule For Pub'!$A$3,"Date",$A19,"Vessel",O$4)=1,"S",IF(GETPIVOTDATA("Vessel",'[1]Schedule For Pub'!$AJ$3,"Date",$A19,"Vessel",O$4)=1,"W",""))</f>
        <v/>
      </c>
      <c r="P19" s="22" t="str">
        <f>IF(GETPIVOTDATA("Vessel",'[1]Schedule For Pub'!$A$3,"Date",$A19,"Vessel",P$4)=1,"S",IF(GETPIVOTDATA("Vessel",'[1]Schedule For Pub'!$AJ$3,"Date",$A19,"Vessel",P$4)=1,"W",""))</f>
        <v/>
      </c>
      <c r="Q19" s="23" t="str">
        <f>IF(GETPIVOTDATA("Vessel",'[1]Schedule For Pub'!$A$3,"Date",$A19,"Vessel",Q$4)=1,"S",IF(GETPIVOTDATA("Vessel",'[1]Schedule For Pub'!$AJ$3,"Date",$A19,"Vessel",Q$4)=1,"W",""))</f>
        <v/>
      </c>
      <c r="R19" s="22" t="str">
        <f>IF(GETPIVOTDATA("Vessel",'[1]Schedule For Pub'!$A$3,"Date",$A19,"Vessel",R$4)=1,"S",IF(GETPIVOTDATA("Vessel",'[1]Schedule For Pub'!$AJ$3,"Date",$A19,"Vessel",R$4)=1,"W",""))</f>
        <v/>
      </c>
      <c r="S19" s="15" t="str">
        <f>IF(GETPIVOTDATA("Vessel",'[1]Schedule For Pub'!$A$3,"Date",$A19,"Vessel",S$4)=1,"S",IF(GETPIVOTDATA("Vessel",'[1]Schedule For Pub'!$AJ$3,"Date",$A19,"Vessel",S$4)=1,"W",""))</f>
        <v/>
      </c>
      <c r="T19" s="22" t="str">
        <f>IF(GETPIVOTDATA("Vessel",'[1]Schedule For Pub'!$A$3,"Date",$A19,"Vessel",T$4)=1,"S",IF(GETPIVOTDATA("Vessel",'[1]Schedule For Pub'!$AJ$3,"Date",$A19,"Vessel",T$4)=1,"W",""))</f>
        <v/>
      </c>
      <c r="U19" s="15" t="str">
        <f>IF(GETPIVOTDATA("Vessel",'[1]Schedule For Pub'!$A$3,"Date",$A19,"Vessel",U$4)=1,"S",IF(GETPIVOTDATA("Vessel",'[1]Schedule For Pub'!$AJ$3,"Date",$A19,"Vessel",U$4)=1,"W",""))</f>
        <v/>
      </c>
      <c r="V19" s="22" t="str">
        <f>IF(GETPIVOTDATA("Vessel",'[1]Schedule For Pub'!$A$3,"Date",$A19,"Vessel",V$4)=1,"S",IF(GETPIVOTDATA("Vessel",'[1]Schedule For Pub'!$AJ$3,"Date",$A19,"Vessel",V$4)=1,"W",""))</f>
        <v>S</v>
      </c>
      <c r="W19" s="15" t="str">
        <f>IF(GETPIVOTDATA("Vessel",'[1]Schedule For Pub'!$A$3,"Date",$A19,"Vessel",W$4)=1,"S",IF(GETPIVOTDATA("Vessel",'[1]Schedule For Pub'!$AJ$3,"Date",$A19,"Vessel",W$4)=1,"W",""))</f>
        <v/>
      </c>
      <c r="X19" s="22" t="str">
        <f>IF(GETPIVOTDATA("Vessel",'[1]Schedule For Pub'!$A$3,"Date",$A19,"Vessel",X$4)=1,"S",IF(GETPIVOTDATA("Vessel",'[1]Schedule For Pub'!$AJ$3,"Date",$A19,"Vessel",X$4)=1,"W",""))</f>
        <v/>
      </c>
      <c r="Y19" s="15" t="str">
        <f>IF(GETPIVOTDATA("Vessel",'[1]Schedule For Pub'!$A$3,"Date",$A19,"Vessel",Y$4)=1,"S",IF(GETPIVOTDATA("Vessel",'[1]Schedule For Pub'!$AJ$3,"Date",$A19,"Vessel",Y$4)=1,"W",""))</f>
        <v/>
      </c>
      <c r="Z19" s="22" t="str">
        <f>IF(GETPIVOTDATA("Vessel",'[1]Schedule For Pub'!$A$3,"Date",$A19,"Vessel",Z$4)=1,"S",IF(GETPIVOTDATA("Vessel",'[1]Schedule For Pub'!$AJ$3,"Date",$A19,"Vessel",Z$4)=1,"W",""))</f>
        <v/>
      </c>
      <c r="AA19" s="15" t="str">
        <f>IF(GETPIVOTDATA("Vessel",'[1]Schedule For Pub'!$A$3,"Date",$A19,"Vessel",AA$4)=1,"S",IF(GETPIVOTDATA("Vessel",'[1]Schedule For Pub'!$AJ$3,"Date",$A19,"Vessel",AA$4)=1,"W",""))</f>
        <v/>
      </c>
      <c r="AB19" s="22" t="str">
        <f>IF(GETPIVOTDATA("Vessel",'[1]Schedule For Pub'!$A$3,"Date",$A19,"Vessel",AB$4)=1,"S",IF(GETPIVOTDATA("Vessel",'[1]Schedule For Pub'!$AJ$3,"Date",$A19,"Vessel",AB$4)=1,"W",""))</f>
        <v/>
      </c>
      <c r="AC19" s="15" t="str">
        <f>IF(GETPIVOTDATA("Vessel",'[1]Schedule For Pub'!$A$3,"Date",$A19,"Vessel",AC$4)=1,"S",IF(GETPIVOTDATA("Vessel",'[1]Schedule For Pub'!$AJ$3,"Date",$A19,"Vessel",AC$4)=1,"W",""))</f>
        <v/>
      </c>
      <c r="AD19" s="24">
        <f t="shared" si="0"/>
        <v>4</v>
      </c>
      <c r="AE19" s="14">
        <f t="shared" si="1"/>
        <v>0</v>
      </c>
      <c r="AF19" s="14">
        <f t="shared" si="2"/>
        <v>2</v>
      </c>
      <c r="AG19" s="21">
        <f t="shared" si="5"/>
        <v>46188</v>
      </c>
      <c r="AH19" s="9" t="str">
        <f t="shared" si="3"/>
        <v/>
      </c>
    </row>
    <row r="20" spans="1:34" x14ac:dyDescent="0.3">
      <c r="A20" s="25">
        <f>'[1]Schedule For Pub'!A20</f>
        <v>46189</v>
      </c>
      <c r="B20" s="21">
        <f t="shared" si="4"/>
        <v>46189</v>
      </c>
      <c r="C20" s="15" t="str">
        <f>IF(GETPIVOTDATA("Vessel",'[1]Schedule For Pub'!$A$3,"Date",$A20,"Vessel",C$4)=1,"S",IF(GETPIVOTDATA("Vessel",'[1]Schedule For Pub'!$AJ$3,"Date",$A20,"Vessel",C$4)=1,"W",""))</f>
        <v/>
      </c>
      <c r="D20" s="22" t="str">
        <f>IF(GETPIVOTDATA("Vessel",'[1]Schedule For Pub'!$A$3,"Date",$A20,"Vessel",D$4)=1,"S",IF(GETPIVOTDATA("Vessel",'[1]Schedule For Pub'!$AJ$3,"Date",$A20,"Vessel",D$4)=1,"W",""))</f>
        <v/>
      </c>
      <c r="E20" s="15" t="str">
        <f>IF(GETPIVOTDATA("Vessel",'[1]Schedule For Pub'!$A$3,"Date",$A20,"Vessel",E$4)=1,"S",IF(GETPIVOTDATA("Vessel",'[1]Schedule For Pub'!$AJ$3,"Date",$A20,"Vessel",E$4)=1,"W",""))</f>
        <v>S</v>
      </c>
      <c r="F20" s="22" t="str">
        <f>IF(GETPIVOTDATA("Vessel",'[1]Schedule For Pub'!$A$3,"Date",$A20,"Vessel",F$4)=1,"S",IF(GETPIVOTDATA("Vessel",'[1]Schedule For Pub'!$AJ$3,"Date",$A20,"Vessel",F$4)=1,"W",""))</f>
        <v/>
      </c>
      <c r="G20" s="15" t="str">
        <f>IF(GETPIVOTDATA("Vessel",'[1]Schedule For Pub'!$A$3,"Date",$A20,"Vessel",G$4)=1,"S",IF(GETPIVOTDATA("Vessel",'[1]Schedule For Pub'!$AJ$3,"Date",$A20,"Vessel",G$4)=1,"W",""))</f>
        <v>S</v>
      </c>
      <c r="H20" s="22" t="str">
        <f>IF(GETPIVOTDATA("Vessel",'[1]Schedule For Pub'!$A$3,"Date",$A20,"Vessel",H$4)=1,"S",IF(GETPIVOTDATA("Vessel",'[1]Schedule For Pub'!$AJ$3,"Date",$A20,"Vessel",H$4)=1,"W",""))</f>
        <v/>
      </c>
      <c r="I20" s="15" t="str">
        <f>IF(GETPIVOTDATA("Vessel",'[1]Schedule For Pub'!$A$3,"Date",$A20,"Vessel",I$4)=1,"S",IF(GETPIVOTDATA("Vessel",'[1]Schedule For Pub'!$AJ$3,"Date",$A20,"Vessel",I$4)=1,"W",""))</f>
        <v/>
      </c>
      <c r="J20" s="22" t="str">
        <f>IF(GETPIVOTDATA("Vessel",'[1]Schedule For Pub'!$A$3,"Date",$A20,"Vessel",J$4)=1,"S",IF(GETPIVOTDATA("Vessel",'[1]Schedule For Pub'!$AJ$3,"Date",$A20,"Vessel",J$4)=1,"W",""))</f>
        <v>S</v>
      </c>
      <c r="K20" s="15" t="str">
        <f>IF(GETPIVOTDATA("Vessel",'[1]Schedule For Pub'!$A$3,"Date",$A20,"Vessel",K$4)=1,"S",IF(GETPIVOTDATA("Vessel",'[1]Schedule For Pub'!$AJ$3,"Date",$A20,"Vessel",K$4)=1,"W",""))</f>
        <v/>
      </c>
      <c r="L20" s="22" t="str">
        <f>IF(GETPIVOTDATA("Vessel",'[1]Schedule For Pub'!$A$3,"Date",$A20,"Vessel",L$4)=1,"S",IF(GETPIVOTDATA("Vessel",'[1]Schedule For Pub'!$AJ$3,"Date",$A20,"Vessel",L$4)=1,"W",""))</f>
        <v/>
      </c>
      <c r="M20" s="15" t="str">
        <f>IF(GETPIVOTDATA("Vessel",'[1]Schedule For Pub'!$A$3,"Date",$A20,"Vessel",M$4)=1,"S",IF(GETPIVOTDATA("Vessel",'[1]Schedule For Pub'!$AJ$3,"Date",$A20,"Vessel",M$4)=1,"W",""))</f>
        <v/>
      </c>
      <c r="N20" s="22" t="str">
        <f>IF(GETPIVOTDATA("Vessel",'[1]Schedule For Pub'!$A$3,"Date",$A20,"Vessel",N$4)=1,"S",IF(GETPIVOTDATA("Vessel",'[1]Schedule For Pub'!$AJ$3,"Date",$A20,"Vessel",N$4)=1,"W",""))</f>
        <v/>
      </c>
      <c r="O20" s="15" t="str">
        <f>IF(GETPIVOTDATA("Vessel",'[1]Schedule For Pub'!$A$3,"Date",$A20,"Vessel",O$4)=1,"S",IF(GETPIVOTDATA("Vessel",'[1]Schedule For Pub'!$AJ$3,"Date",$A20,"Vessel",O$4)=1,"W",""))</f>
        <v/>
      </c>
      <c r="P20" s="22" t="str">
        <f>IF(GETPIVOTDATA("Vessel",'[1]Schedule For Pub'!$A$3,"Date",$A20,"Vessel",P$4)=1,"S",IF(GETPIVOTDATA("Vessel",'[1]Schedule For Pub'!$AJ$3,"Date",$A20,"Vessel",P$4)=1,"W",""))</f>
        <v/>
      </c>
      <c r="Q20" s="23" t="str">
        <f>IF(GETPIVOTDATA("Vessel",'[1]Schedule For Pub'!$A$3,"Date",$A20,"Vessel",Q$4)=1,"S",IF(GETPIVOTDATA("Vessel",'[1]Schedule For Pub'!$AJ$3,"Date",$A20,"Vessel",Q$4)=1,"W",""))</f>
        <v/>
      </c>
      <c r="R20" s="22" t="str">
        <f>IF(GETPIVOTDATA("Vessel",'[1]Schedule For Pub'!$A$3,"Date",$A20,"Vessel",R$4)=1,"S",IF(GETPIVOTDATA("Vessel",'[1]Schedule For Pub'!$AJ$3,"Date",$A20,"Vessel",R$4)=1,"W",""))</f>
        <v/>
      </c>
      <c r="S20" s="15" t="str">
        <f>IF(GETPIVOTDATA("Vessel",'[1]Schedule For Pub'!$A$3,"Date",$A20,"Vessel",S$4)=1,"S",IF(GETPIVOTDATA("Vessel",'[1]Schedule For Pub'!$AJ$3,"Date",$A20,"Vessel",S$4)=1,"W",""))</f>
        <v/>
      </c>
      <c r="T20" s="22" t="str">
        <f>IF(GETPIVOTDATA("Vessel",'[1]Schedule For Pub'!$A$3,"Date",$A20,"Vessel",T$4)=1,"S",IF(GETPIVOTDATA("Vessel",'[1]Schedule For Pub'!$AJ$3,"Date",$A20,"Vessel",T$4)=1,"W",""))</f>
        <v/>
      </c>
      <c r="U20" s="15" t="str">
        <f>IF(GETPIVOTDATA("Vessel",'[1]Schedule For Pub'!$A$3,"Date",$A20,"Vessel",U$4)=1,"S",IF(GETPIVOTDATA("Vessel",'[1]Schedule For Pub'!$AJ$3,"Date",$A20,"Vessel",U$4)=1,"W",""))</f>
        <v/>
      </c>
      <c r="V20" s="22" t="str">
        <f>IF(GETPIVOTDATA("Vessel",'[1]Schedule For Pub'!$A$3,"Date",$A20,"Vessel",V$4)=1,"S",IF(GETPIVOTDATA("Vessel",'[1]Schedule For Pub'!$AJ$3,"Date",$A20,"Vessel",V$4)=1,"W",""))</f>
        <v>S</v>
      </c>
      <c r="W20" s="15" t="str">
        <f>IF(GETPIVOTDATA("Vessel",'[1]Schedule For Pub'!$A$3,"Date",$A20,"Vessel",W$4)=1,"S",IF(GETPIVOTDATA("Vessel",'[1]Schedule For Pub'!$AJ$3,"Date",$A20,"Vessel",W$4)=1,"W",""))</f>
        <v/>
      </c>
      <c r="X20" s="22" t="str">
        <f>IF(GETPIVOTDATA("Vessel",'[1]Schedule For Pub'!$A$3,"Date",$A20,"Vessel",X$4)=1,"S",IF(GETPIVOTDATA("Vessel",'[1]Schedule For Pub'!$AJ$3,"Date",$A20,"Vessel",X$4)=1,"W",""))</f>
        <v/>
      </c>
      <c r="Y20" s="15" t="str">
        <f>IF(GETPIVOTDATA("Vessel",'[1]Schedule For Pub'!$A$3,"Date",$A20,"Vessel",Y$4)=1,"S",IF(GETPIVOTDATA("Vessel",'[1]Schedule For Pub'!$AJ$3,"Date",$A20,"Vessel",Y$4)=1,"W",""))</f>
        <v/>
      </c>
      <c r="Z20" s="22" t="str">
        <f>IF(GETPIVOTDATA("Vessel",'[1]Schedule For Pub'!$A$3,"Date",$A20,"Vessel",Z$4)=1,"S",IF(GETPIVOTDATA("Vessel",'[1]Schedule For Pub'!$AJ$3,"Date",$A20,"Vessel",Z$4)=1,"W",""))</f>
        <v/>
      </c>
      <c r="AA20" s="15" t="str">
        <f>IF(GETPIVOTDATA("Vessel",'[1]Schedule For Pub'!$A$3,"Date",$A20,"Vessel",AA$4)=1,"S",IF(GETPIVOTDATA("Vessel",'[1]Schedule For Pub'!$AJ$3,"Date",$A20,"Vessel",AA$4)=1,"W",""))</f>
        <v/>
      </c>
      <c r="AB20" s="22" t="str">
        <f>IF(GETPIVOTDATA("Vessel",'[1]Schedule For Pub'!$A$3,"Date",$A20,"Vessel",AB$4)=1,"S",IF(GETPIVOTDATA("Vessel",'[1]Schedule For Pub'!$AJ$3,"Date",$A20,"Vessel",AB$4)=1,"W",""))</f>
        <v/>
      </c>
      <c r="AC20" s="15" t="str">
        <f>IF(GETPIVOTDATA("Vessel",'[1]Schedule For Pub'!$A$3,"Date",$A20,"Vessel",AC$4)=1,"S",IF(GETPIVOTDATA("Vessel",'[1]Schedule For Pub'!$AJ$3,"Date",$A20,"Vessel",AC$4)=1,"W",""))</f>
        <v/>
      </c>
      <c r="AD20" s="24">
        <f t="shared" si="0"/>
        <v>4</v>
      </c>
      <c r="AE20" s="14">
        <f t="shared" si="1"/>
        <v>0</v>
      </c>
      <c r="AF20" s="14">
        <f t="shared" si="2"/>
        <v>2</v>
      </c>
      <c r="AG20" s="21">
        <f t="shared" si="5"/>
        <v>46189</v>
      </c>
      <c r="AH20" s="9" t="str">
        <f t="shared" si="3"/>
        <v/>
      </c>
    </row>
    <row r="21" spans="1:34" x14ac:dyDescent="0.3">
      <c r="A21" s="25">
        <f>'[1]Schedule For Pub'!A21</f>
        <v>46190</v>
      </c>
      <c r="B21" s="21">
        <f t="shared" si="4"/>
        <v>46190</v>
      </c>
      <c r="C21" s="15" t="str">
        <f>IF(GETPIVOTDATA("Vessel",'[1]Schedule For Pub'!$A$3,"Date",$A21,"Vessel",C$4)=1,"S",IF(GETPIVOTDATA("Vessel",'[1]Schedule For Pub'!$AJ$3,"Date",$A21,"Vessel",C$4)=1,"W",""))</f>
        <v/>
      </c>
      <c r="D21" s="22" t="str">
        <f>IF(GETPIVOTDATA("Vessel",'[1]Schedule For Pub'!$A$3,"Date",$A21,"Vessel",D$4)=1,"S",IF(GETPIVOTDATA("Vessel",'[1]Schedule For Pub'!$AJ$3,"Date",$A21,"Vessel",D$4)=1,"W",""))</f>
        <v>S</v>
      </c>
      <c r="E21" s="15" t="str">
        <f>IF(GETPIVOTDATA("Vessel",'[1]Schedule For Pub'!$A$3,"Date",$A21,"Vessel",E$4)=1,"S",IF(GETPIVOTDATA("Vessel",'[1]Schedule For Pub'!$AJ$3,"Date",$A21,"Vessel",E$4)=1,"W",""))</f>
        <v>S</v>
      </c>
      <c r="F21" s="22" t="str">
        <f>IF(GETPIVOTDATA("Vessel",'[1]Schedule For Pub'!$A$3,"Date",$A21,"Vessel",F$4)=1,"S",IF(GETPIVOTDATA("Vessel",'[1]Schedule For Pub'!$AJ$3,"Date",$A21,"Vessel",F$4)=1,"W",""))</f>
        <v/>
      </c>
      <c r="G21" s="15" t="str">
        <f>IF(GETPIVOTDATA("Vessel",'[1]Schedule For Pub'!$A$3,"Date",$A21,"Vessel",G$4)=1,"S",IF(GETPIVOTDATA("Vessel",'[1]Schedule For Pub'!$AJ$3,"Date",$A21,"Vessel",G$4)=1,"W",""))</f>
        <v/>
      </c>
      <c r="H21" s="22" t="str">
        <f>IF(GETPIVOTDATA("Vessel",'[1]Schedule For Pub'!$A$3,"Date",$A21,"Vessel",H$4)=1,"S",IF(GETPIVOTDATA("Vessel",'[1]Schedule For Pub'!$AJ$3,"Date",$A21,"Vessel",H$4)=1,"W",""))</f>
        <v/>
      </c>
      <c r="I21" s="15" t="str">
        <f>IF(GETPIVOTDATA("Vessel",'[1]Schedule For Pub'!$A$3,"Date",$A21,"Vessel",I$4)=1,"S",IF(GETPIVOTDATA("Vessel",'[1]Schedule For Pub'!$AJ$3,"Date",$A21,"Vessel",I$4)=1,"W",""))</f>
        <v/>
      </c>
      <c r="J21" s="22" t="str">
        <f>IF(GETPIVOTDATA("Vessel",'[1]Schedule For Pub'!$A$3,"Date",$A21,"Vessel",J$4)=1,"S",IF(GETPIVOTDATA("Vessel",'[1]Schedule For Pub'!$AJ$3,"Date",$A21,"Vessel",J$4)=1,"W",""))</f>
        <v>S</v>
      </c>
      <c r="K21" s="15" t="str">
        <f>IF(GETPIVOTDATA("Vessel",'[1]Schedule For Pub'!$A$3,"Date",$A21,"Vessel",K$4)=1,"S",IF(GETPIVOTDATA("Vessel",'[1]Schedule For Pub'!$AJ$3,"Date",$A21,"Vessel",K$4)=1,"W",""))</f>
        <v/>
      </c>
      <c r="L21" s="22" t="str">
        <f>IF(GETPIVOTDATA("Vessel",'[1]Schedule For Pub'!$A$3,"Date",$A21,"Vessel",L$4)=1,"S",IF(GETPIVOTDATA("Vessel",'[1]Schedule For Pub'!$AJ$3,"Date",$A21,"Vessel",L$4)=1,"W",""))</f>
        <v/>
      </c>
      <c r="M21" s="15" t="str">
        <f>IF(GETPIVOTDATA("Vessel",'[1]Schedule For Pub'!$A$3,"Date",$A21,"Vessel",M$4)=1,"S",IF(GETPIVOTDATA("Vessel",'[1]Schedule For Pub'!$AJ$3,"Date",$A21,"Vessel",M$4)=1,"W",""))</f>
        <v/>
      </c>
      <c r="N21" s="22" t="str">
        <f>IF(GETPIVOTDATA("Vessel",'[1]Schedule For Pub'!$A$3,"Date",$A21,"Vessel",N$4)=1,"S",IF(GETPIVOTDATA("Vessel",'[1]Schedule For Pub'!$AJ$3,"Date",$A21,"Vessel",N$4)=1,"W",""))</f>
        <v>S</v>
      </c>
      <c r="O21" s="15" t="str">
        <f>IF(GETPIVOTDATA("Vessel",'[1]Schedule For Pub'!$A$3,"Date",$A21,"Vessel",O$4)=1,"S",IF(GETPIVOTDATA("Vessel",'[1]Schedule For Pub'!$AJ$3,"Date",$A21,"Vessel",O$4)=1,"W",""))</f>
        <v/>
      </c>
      <c r="P21" s="22" t="str">
        <f>IF(GETPIVOTDATA("Vessel",'[1]Schedule For Pub'!$A$3,"Date",$A21,"Vessel",P$4)=1,"S",IF(GETPIVOTDATA("Vessel",'[1]Schedule For Pub'!$AJ$3,"Date",$A21,"Vessel",P$4)=1,"W",""))</f>
        <v/>
      </c>
      <c r="Q21" s="23" t="str">
        <f>IF(GETPIVOTDATA("Vessel",'[1]Schedule For Pub'!$A$3,"Date",$A21,"Vessel",Q$4)=1,"S",IF(GETPIVOTDATA("Vessel",'[1]Schedule For Pub'!$AJ$3,"Date",$A21,"Vessel",Q$4)=1,"W",""))</f>
        <v/>
      </c>
      <c r="R21" s="22" t="str">
        <f>IF(GETPIVOTDATA("Vessel",'[1]Schedule For Pub'!$A$3,"Date",$A21,"Vessel",R$4)=1,"S",IF(GETPIVOTDATA("Vessel",'[1]Schedule For Pub'!$AJ$3,"Date",$A21,"Vessel",R$4)=1,"W",""))</f>
        <v/>
      </c>
      <c r="S21" s="15" t="str">
        <f>IF(GETPIVOTDATA("Vessel",'[1]Schedule For Pub'!$A$3,"Date",$A21,"Vessel",S$4)=1,"S",IF(GETPIVOTDATA("Vessel",'[1]Schedule For Pub'!$AJ$3,"Date",$A21,"Vessel",S$4)=1,"W",""))</f>
        <v/>
      </c>
      <c r="T21" s="22" t="str">
        <f>IF(GETPIVOTDATA("Vessel",'[1]Schedule For Pub'!$A$3,"Date",$A21,"Vessel",T$4)=1,"S",IF(GETPIVOTDATA("Vessel",'[1]Schedule For Pub'!$AJ$3,"Date",$A21,"Vessel",T$4)=1,"W",""))</f>
        <v/>
      </c>
      <c r="U21" s="15" t="str">
        <f>IF(GETPIVOTDATA("Vessel",'[1]Schedule For Pub'!$A$3,"Date",$A21,"Vessel",U$4)=1,"S",IF(GETPIVOTDATA("Vessel",'[1]Schedule For Pub'!$AJ$3,"Date",$A21,"Vessel",U$4)=1,"W",""))</f>
        <v/>
      </c>
      <c r="V21" s="22" t="str">
        <f>IF(GETPIVOTDATA("Vessel",'[1]Schedule For Pub'!$A$3,"Date",$A21,"Vessel",V$4)=1,"S",IF(GETPIVOTDATA("Vessel",'[1]Schedule For Pub'!$AJ$3,"Date",$A21,"Vessel",V$4)=1,"W",""))</f>
        <v>S</v>
      </c>
      <c r="W21" s="15" t="str">
        <f>IF(GETPIVOTDATA("Vessel",'[1]Schedule For Pub'!$A$3,"Date",$A21,"Vessel",W$4)=1,"S",IF(GETPIVOTDATA("Vessel",'[1]Schedule For Pub'!$AJ$3,"Date",$A21,"Vessel",W$4)=1,"W",""))</f>
        <v/>
      </c>
      <c r="X21" s="22" t="str">
        <f>IF(GETPIVOTDATA("Vessel",'[1]Schedule For Pub'!$A$3,"Date",$A21,"Vessel",X$4)=1,"S",IF(GETPIVOTDATA("Vessel",'[1]Schedule For Pub'!$AJ$3,"Date",$A21,"Vessel",X$4)=1,"W",""))</f>
        <v/>
      </c>
      <c r="Y21" s="15" t="str">
        <f>IF(GETPIVOTDATA("Vessel",'[1]Schedule For Pub'!$A$3,"Date",$A21,"Vessel",Y$4)=1,"S",IF(GETPIVOTDATA("Vessel",'[1]Schedule For Pub'!$AJ$3,"Date",$A21,"Vessel",Y$4)=1,"W",""))</f>
        <v/>
      </c>
      <c r="Z21" s="22" t="str">
        <f>IF(GETPIVOTDATA("Vessel",'[1]Schedule For Pub'!$A$3,"Date",$A21,"Vessel",Z$4)=1,"S",IF(GETPIVOTDATA("Vessel",'[1]Schedule For Pub'!$AJ$3,"Date",$A21,"Vessel",Z$4)=1,"W",""))</f>
        <v/>
      </c>
      <c r="AA21" s="15" t="str">
        <f>IF(GETPIVOTDATA("Vessel",'[1]Schedule For Pub'!$A$3,"Date",$A21,"Vessel",AA$4)=1,"S",IF(GETPIVOTDATA("Vessel",'[1]Schedule For Pub'!$AJ$3,"Date",$A21,"Vessel",AA$4)=1,"W",""))</f>
        <v/>
      </c>
      <c r="AB21" s="22" t="str">
        <f>IF(GETPIVOTDATA("Vessel",'[1]Schedule For Pub'!$A$3,"Date",$A21,"Vessel",AB$4)=1,"S",IF(GETPIVOTDATA("Vessel",'[1]Schedule For Pub'!$AJ$3,"Date",$A21,"Vessel",AB$4)=1,"W",""))</f>
        <v/>
      </c>
      <c r="AC21" s="15" t="str">
        <f>IF(GETPIVOTDATA("Vessel",'[1]Schedule For Pub'!$A$3,"Date",$A21,"Vessel",AC$4)=1,"S",IF(GETPIVOTDATA("Vessel",'[1]Schedule For Pub'!$AJ$3,"Date",$A21,"Vessel",AC$4)=1,"W",""))</f>
        <v/>
      </c>
      <c r="AD21" s="24">
        <f t="shared" si="0"/>
        <v>5</v>
      </c>
      <c r="AE21" s="14">
        <f t="shared" si="1"/>
        <v>0</v>
      </c>
      <c r="AF21" s="14">
        <f t="shared" si="2"/>
        <v>1</v>
      </c>
      <c r="AG21" s="21">
        <f t="shared" si="5"/>
        <v>46190</v>
      </c>
      <c r="AH21" s="9" t="str">
        <f t="shared" si="3"/>
        <v/>
      </c>
    </row>
    <row r="22" spans="1:34" x14ac:dyDescent="0.3">
      <c r="A22" s="25">
        <f>'[1]Schedule For Pub'!A22</f>
        <v>46191</v>
      </c>
      <c r="B22" s="21">
        <f t="shared" si="4"/>
        <v>46191</v>
      </c>
      <c r="C22" s="15" t="str">
        <f>IF(GETPIVOTDATA("Vessel",'[1]Schedule For Pub'!$A$3,"Date",$A22,"Vessel",C$4)=1,"S",IF(GETPIVOTDATA("Vessel",'[1]Schedule For Pub'!$AJ$3,"Date",$A22,"Vessel",C$4)=1,"W",""))</f>
        <v/>
      </c>
      <c r="D22" s="22" t="str">
        <f>IF(GETPIVOTDATA("Vessel",'[1]Schedule For Pub'!$A$3,"Date",$A22,"Vessel",D$4)=1,"S",IF(GETPIVOTDATA("Vessel",'[1]Schedule For Pub'!$AJ$3,"Date",$A22,"Vessel",D$4)=1,"W",""))</f>
        <v/>
      </c>
      <c r="E22" s="15" t="str">
        <f>IF(GETPIVOTDATA("Vessel",'[1]Schedule For Pub'!$A$3,"Date",$A22,"Vessel",E$4)=1,"S",IF(GETPIVOTDATA("Vessel",'[1]Schedule For Pub'!$AJ$3,"Date",$A22,"Vessel",E$4)=1,"W",""))</f>
        <v>S</v>
      </c>
      <c r="F22" s="22" t="str">
        <f>IF(GETPIVOTDATA("Vessel",'[1]Schedule For Pub'!$A$3,"Date",$A22,"Vessel",F$4)=1,"S",IF(GETPIVOTDATA("Vessel",'[1]Schedule For Pub'!$AJ$3,"Date",$A22,"Vessel",F$4)=1,"W",""))</f>
        <v>S</v>
      </c>
      <c r="G22" s="15" t="str">
        <f>IF(GETPIVOTDATA("Vessel",'[1]Schedule For Pub'!$A$3,"Date",$A22,"Vessel",G$4)=1,"S",IF(GETPIVOTDATA("Vessel",'[1]Schedule For Pub'!$AJ$3,"Date",$A22,"Vessel",G$4)=1,"W",""))</f>
        <v/>
      </c>
      <c r="H22" s="22" t="str">
        <f>IF(GETPIVOTDATA("Vessel",'[1]Schedule For Pub'!$A$3,"Date",$A22,"Vessel",H$4)=1,"S",IF(GETPIVOTDATA("Vessel",'[1]Schedule For Pub'!$AJ$3,"Date",$A22,"Vessel",H$4)=1,"W",""))</f>
        <v/>
      </c>
      <c r="I22" s="15" t="str">
        <f>IF(GETPIVOTDATA("Vessel",'[1]Schedule For Pub'!$A$3,"Date",$A22,"Vessel",I$4)=1,"S",IF(GETPIVOTDATA("Vessel",'[1]Schedule For Pub'!$AJ$3,"Date",$A22,"Vessel",I$4)=1,"W",""))</f>
        <v/>
      </c>
      <c r="J22" s="22" t="str">
        <f>IF(GETPIVOTDATA("Vessel",'[1]Schedule For Pub'!$A$3,"Date",$A22,"Vessel",J$4)=1,"S",IF(GETPIVOTDATA("Vessel",'[1]Schedule For Pub'!$AJ$3,"Date",$A22,"Vessel",J$4)=1,"W",""))</f>
        <v/>
      </c>
      <c r="K22" s="15" t="str">
        <f>IF(GETPIVOTDATA("Vessel",'[1]Schedule For Pub'!$A$3,"Date",$A22,"Vessel",K$4)=1,"S",IF(GETPIVOTDATA("Vessel",'[1]Schedule For Pub'!$AJ$3,"Date",$A22,"Vessel",K$4)=1,"W",""))</f>
        <v/>
      </c>
      <c r="L22" s="22" t="str">
        <f>IF(GETPIVOTDATA("Vessel",'[1]Schedule For Pub'!$A$3,"Date",$A22,"Vessel",L$4)=1,"S",IF(GETPIVOTDATA("Vessel",'[1]Schedule For Pub'!$AJ$3,"Date",$A22,"Vessel",L$4)=1,"W",""))</f>
        <v/>
      </c>
      <c r="M22" s="15" t="str">
        <f>IF(GETPIVOTDATA("Vessel",'[1]Schedule For Pub'!$A$3,"Date",$A22,"Vessel",M$4)=1,"S",IF(GETPIVOTDATA("Vessel",'[1]Schedule For Pub'!$AJ$3,"Date",$A22,"Vessel",M$4)=1,"W",""))</f>
        <v/>
      </c>
      <c r="N22" s="22" t="str">
        <f>IF(GETPIVOTDATA("Vessel",'[1]Schedule For Pub'!$A$3,"Date",$A22,"Vessel",N$4)=1,"S",IF(GETPIVOTDATA("Vessel",'[1]Schedule For Pub'!$AJ$3,"Date",$A22,"Vessel",N$4)=1,"W",""))</f>
        <v>S</v>
      </c>
      <c r="O22" s="15" t="str">
        <f>IF(GETPIVOTDATA("Vessel",'[1]Schedule For Pub'!$A$3,"Date",$A22,"Vessel",O$4)=1,"S",IF(GETPIVOTDATA("Vessel",'[1]Schedule For Pub'!$AJ$3,"Date",$A22,"Vessel",O$4)=1,"W",""))</f>
        <v/>
      </c>
      <c r="P22" s="22" t="str">
        <f>IF(GETPIVOTDATA("Vessel",'[1]Schedule For Pub'!$A$3,"Date",$A22,"Vessel",P$4)=1,"S",IF(GETPIVOTDATA("Vessel",'[1]Schedule For Pub'!$AJ$3,"Date",$A22,"Vessel",P$4)=1,"W",""))</f>
        <v/>
      </c>
      <c r="Q22" s="23" t="str">
        <f>IF(GETPIVOTDATA("Vessel",'[1]Schedule For Pub'!$A$3,"Date",$A22,"Vessel",Q$4)=1,"S",IF(GETPIVOTDATA("Vessel",'[1]Schedule For Pub'!$AJ$3,"Date",$A22,"Vessel",Q$4)=1,"W",""))</f>
        <v/>
      </c>
      <c r="R22" s="22" t="str">
        <f>IF(GETPIVOTDATA("Vessel",'[1]Schedule For Pub'!$A$3,"Date",$A22,"Vessel",R$4)=1,"S",IF(GETPIVOTDATA("Vessel",'[1]Schedule For Pub'!$AJ$3,"Date",$A22,"Vessel",R$4)=1,"W",""))</f>
        <v/>
      </c>
      <c r="S22" s="15" t="str">
        <f>IF(GETPIVOTDATA("Vessel",'[1]Schedule For Pub'!$A$3,"Date",$A22,"Vessel",S$4)=1,"S",IF(GETPIVOTDATA("Vessel",'[1]Schedule For Pub'!$AJ$3,"Date",$A22,"Vessel",S$4)=1,"W",""))</f>
        <v/>
      </c>
      <c r="T22" s="22" t="str">
        <f>IF(GETPIVOTDATA("Vessel",'[1]Schedule For Pub'!$A$3,"Date",$A22,"Vessel",T$4)=1,"S",IF(GETPIVOTDATA("Vessel",'[1]Schedule For Pub'!$AJ$3,"Date",$A22,"Vessel",T$4)=1,"W",""))</f>
        <v/>
      </c>
      <c r="U22" s="15" t="str">
        <f>IF(GETPIVOTDATA("Vessel",'[1]Schedule For Pub'!$A$3,"Date",$A22,"Vessel",U$4)=1,"S",IF(GETPIVOTDATA("Vessel",'[1]Schedule For Pub'!$AJ$3,"Date",$A22,"Vessel",U$4)=1,"W",""))</f>
        <v/>
      </c>
      <c r="V22" s="22" t="str">
        <f>IF(GETPIVOTDATA("Vessel",'[1]Schedule For Pub'!$A$3,"Date",$A22,"Vessel",V$4)=1,"S",IF(GETPIVOTDATA("Vessel",'[1]Schedule For Pub'!$AJ$3,"Date",$A22,"Vessel",V$4)=1,"W",""))</f>
        <v>S</v>
      </c>
      <c r="W22" s="15" t="str">
        <f>IF(GETPIVOTDATA("Vessel",'[1]Schedule For Pub'!$A$3,"Date",$A22,"Vessel",W$4)=1,"S",IF(GETPIVOTDATA("Vessel",'[1]Schedule For Pub'!$AJ$3,"Date",$A22,"Vessel",W$4)=1,"W",""))</f>
        <v/>
      </c>
      <c r="X22" s="22" t="str">
        <f>IF(GETPIVOTDATA("Vessel",'[1]Schedule For Pub'!$A$3,"Date",$A22,"Vessel",X$4)=1,"S",IF(GETPIVOTDATA("Vessel",'[1]Schedule For Pub'!$AJ$3,"Date",$A22,"Vessel",X$4)=1,"W",""))</f>
        <v/>
      </c>
      <c r="Y22" s="15" t="str">
        <f>IF(GETPIVOTDATA("Vessel",'[1]Schedule For Pub'!$A$3,"Date",$A22,"Vessel",Y$4)=1,"S",IF(GETPIVOTDATA("Vessel",'[1]Schedule For Pub'!$AJ$3,"Date",$A22,"Vessel",Y$4)=1,"W",""))</f>
        <v/>
      </c>
      <c r="Z22" s="22" t="str">
        <f>IF(GETPIVOTDATA("Vessel",'[1]Schedule For Pub'!$A$3,"Date",$A22,"Vessel",Z$4)=1,"S",IF(GETPIVOTDATA("Vessel",'[1]Schedule For Pub'!$AJ$3,"Date",$A22,"Vessel",Z$4)=1,"W",""))</f>
        <v/>
      </c>
      <c r="AA22" s="15" t="str">
        <f>IF(GETPIVOTDATA("Vessel",'[1]Schedule For Pub'!$A$3,"Date",$A22,"Vessel",AA$4)=1,"S",IF(GETPIVOTDATA("Vessel",'[1]Schedule For Pub'!$AJ$3,"Date",$A22,"Vessel",AA$4)=1,"W",""))</f>
        <v/>
      </c>
      <c r="AB22" s="22" t="str">
        <f>IF(GETPIVOTDATA("Vessel",'[1]Schedule For Pub'!$A$3,"Date",$A22,"Vessel",AB$4)=1,"S",IF(GETPIVOTDATA("Vessel",'[1]Schedule For Pub'!$AJ$3,"Date",$A22,"Vessel",AB$4)=1,"W",""))</f>
        <v/>
      </c>
      <c r="AC22" s="15" t="str">
        <f>IF(GETPIVOTDATA("Vessel",'[1]Schedule For Pub'!$A$3,"Date",$A22,"Vessel",AC$4)=1,"S",IF(GETPIVOTDATA("Vessel",'[1]Schedule For Pub'!$AJ$3,"Date",$A22,"Vessel",AC$4)=1,"W",""))</f>
        <v/>
      </c>
      <c r="AD22" s="24">
        <f t="shared" si="0"/>
        <v>4</v>
      </c>
      <c r="AE22" s="14">
        <f t="shared" si="1"/>
        <v>0</v>
      </c>
      <c r="AF22" s="14">
        <f t="shared" si="2"/>
        <v>2</v>
      </c>
      <c r="AG22" s="21">
        <f t="shared" si="5"/>
        <v>46191</v>
      </c>
      <c r="AH22" s="9" t="str">
        <f t="shared" si="3"/>
        <v/>
      </c>
    </row>
    <row r="23" spans="1:34" x14ac:dyDescent="0.3">
      <c r="A23" s="25">
        <f>'[1]Schedule For Pub'!A23</f>
        <v>46192</v>
      </c>
      <c r="B23" s="21">
        <f t="shared" si="4"/>
        <v>46192</v>
      </c>
      <c r="C23" s="15" t="str">
        <f>IF(GETPIVOTDATA("Vessel",'[1]Schedule For Pub'!$A$3,"Date",$A23,"Vessel",C$4)=1,"S",IF(GETPIVOTDATA("Vessel",'[1]Schedule For Pub'!$AJ$3,"Date",$A23,"Vessel",C$4)=1,"W",""))</f>
        <v/>
      </c>
      <c r="D23" s="22" t="str">
        <f>IF(GETPIVOTDATA("Vessel",'[1]Schedule For Pub'!$A$3,"Date",$A23,"Vessel",D$4)=1,"S",IF(GETPIVOTDATA("Vessel",'[1]Schedule For Pub'!$AJ$3,"Date",$A23,"Vessel",D$4)=1,"W",""))</f>
        <v/>
      </c>
      <c r="E23" s="15" t="str">
        <f>IF(GETPIVOTDATA("Vessel",'[1]Schedule For Pub'!$A$3,"Date",$A23,"Vessel",E$4)=1,"S",IF(GETPIVOTDATA("Vessel",'[1]Schedule For Pub'!$AJ$3,"Date",$A23,"Vessel",E$4)=1,"W",""))</f>
        <v>S</v>
      </c>
      <c r="F23" s="22" t="str">
        <f>IF(GETPIVOTDATA("Vessel",'[1]Schedule For Pub'!$A$3,"Date",$A23,"Vessel",F$4)=1,"S",IF(GETPIVOTDATA("Vessel",'[1]Schedule For Pub'!$AJ$3,"Date",$A23,"Vessel",F$4)=1,"W",""))</f>
        <v/>
      </c>
      <c r="G23" s="15" t="str">
        <f>IF(GETPIVOTDATA("Vessel",'[1]Schedule For Pub'!$A$3,"Date",$A23,"Vessel",G$4)=1,"S",IF(GETPIVOTDATA("Vessel",'[1]Schedule For Pub'!$AJ$3,"Date",$A23,"Vessel",G$4)=1,"W",""))</f>
        <v/>
      </c>
      <c r="H23" s="22" t="str">
        <f>IF(GETPIVOTDATA("Vessel",'[1]Schedule For Pub'!$A$3,"Date",$A23,"Vessel",H$4)=1,"S",IF(GETPIVOTDATA("Vessel",'[1]Schedule For Pub'!$AJ$3,"Date",$A23,"Vessel",H$4)=1,"W",""))</f>
        <v/>
      </c>
      <c r="I23" s="15" t="str">
        <f>IF(GETPIVOTDATA("Vessel",'[1]Schedule For Pub'!$A$3,"Date",$A23,"Vessel",I$4)=1,"S",IF(GETPIVOTDATA("Vessel",'[1]Schedule For Pub'!$AJ$3,"Date",$A23,"Vessel",I$4)=1,"W",""))</f>
        <v/>
      </c>
      <c r="J23" s="22" t="str">
        <f>IF(GETPIVOTDATA("Vessel",'[1]Schedule For Pub'!$A$3,"Date",$A23,"Vessel",J$4)=1,"S",IF(GETPIVOTDATA("Vessel",'[1]Schedule For Pub'!$AJ$3,"Date",$A23,"Vessel",J$4)=1,"W",""))</f>
        <v/>
      </c>
      <c r="K23" s="15" t="str">
        <f>IF(GETPIVOTDATA("Vessel",'[1]Schedule For Pub'!$A$3,"Date",$A23,"Vessel",K$4)=1,"S",IF(GETPIVOTDATA("Vessel",'[1]Schedule For Pub'!$AJ$3,"Date",$A23,"Vessel",K$4)=1,"W",""))</f>
        <v/>
      </c>
      <c r="L23" s="22" t="str">
        <f>IF(GETPIVOTDATA("Vessel",'[1]Schedule For Pub'!$A$3,"Date",$A23,"Vessel",L$4)=1,"S",IF(GETPIVOTDATA("Vessel",'[1]Schedule For Pub'!$AJ$3,"Date",$A23,"Vessel",L$4)=1,"W",""))</f>
        <v/>
      </c>
      <c r="M23" s="15" t="str">
        <f>IF(GETPIVOTDATA("Vessel",'[1]Schedule For Pub'!$A$3,"Date",$A23,"Vessel",M$4)=1,"S",IF(GETPIVOTDATA("Vessel",'[1]Schedule For Pub'!$AJ$3,"Date",$A23,"Vessel",M$4)=1,"W",""))</f>
        <v/>
      </c>
      <c r="N23" s="22" t="str">
        <f>IF(GETPIVOTDATA("Vessel",'[1]Schedule For Pub'!$A$3,"Date",$A23,"Vessel",N$4)=1,"S",IF(GETPIVOTDATA("Vessel",'[1]Schedule For Pub'!$AJ$3,"Date",$A23,"Vessel",N$4)=1,"W",""))</f>
        <v>S</v>
      </c>
      <c r="O23" s="15" t="str">
        <f>IF(GETPIVOTDATA("Vessel",'[1]Schedule For Pub'!$A$3,"Date",$A23,"Vessel",O$4)=1,"S",IF(GETPIVOTDATA("Vessel",'[1]Schedule For Pub'!$AJ$3,"Date",$A23,"Vessel",O$4)=1,"W",""))</f>
        <v/>
      </c>
      <c r="P23" s="22" t="str">
        <f>IF(GETPIVOTDATA("Vessel",'[1]Schedule For Pub'!$A$3,"Date",$A23,"Vessel",P$4)=1,"S",IF(GETPIVOTDATA("Vessel",'[1]Schedule For Pub'!$AJ$3,"Date",$A23,"Vessel",P$4)=1,"W",""))</f>
        <v/>
      </c>
      <c r="Q23" s="23" t="str">
        <f>IF(GETPIVOTDATA("Vessel",'[1]Schedule For Pub'!$A$3,"Date",$A23,"Vessel",Q$4)=1,"S",IF(GETPIVOTDATA("Vessel",'[1]Schedule For Pub'!$AJ$3,"Date",$A23,"Vessel",Q$4)=1,"W",""))</f>
        <v/>
      </c>
      <c r="R23" s="22" t="str">
        <f>IF(GETPIVOTDATA("Vessel",'[1]Schedule For Pub'!$A$3,"Date",$A23,"Vessel",R$4)=1,"S",IF(GETPIVOTDATA("Vessel",'[1]Schedule For Pub'!$AJ$3,"Date",$A23,"Vessel",R$4)=1,"W",""))</f>
        <v/>
      </c>
      <c r="S23" s="15" t="str">
        <f>IF(GETPIVOTDATA("Vessel",'[1]Schedule For Pub'!$A$3,"Date",$A23,"Vessel",S$4)=1,"S",IF(GETPIVOTDATA("Vessel",'[1]Schedule For Pub'!$AJ$3,"Date",$A23,"Vessel",S$4)=1,"W",""))</f>
        <v/>
      </c>
      <c r="T23" s="22" t="str">
        <f>IF(GETPIVOTDATA("Vessel",'[1]Schedule For Pub'!$A$3,"Date",$A23,"Vessel",T$4)=1,"S",IF(GETPIVOTDATA("Vessel",'[1]Schedule For Pub'!$AJ$3,"Date",$A23,"Vessel",T$4)=1,"W",""))</f>
        <v/>
      </c>
      <c r="U23" s="15" t="str">
        <f>IF(GETPIVOTDATA("Vessel",'[1]Schedule For Pub'!$A$3,"Date",$A23,"Vessel",U$4)=1,"S",IF(GETPIVOTDATA("Vessel",'[1]Schedule For Pub'!$AJ$3,"Date",$A23,"Vessel",U$4)=1,"W",""))</f>
        <v/>
      </c>
      <c r="V23" s="22" t="str">
        <f>IF(GETPIVOTDATA("Vessel",'[1]Schedule For Pub'!$A$3,"Date",$A23,"Vessel",V$4)=1,"S",IF(GETPIVOTDATA("Vessel",'[1]Schedule For Pub'!$AJ$3,"Date",$A23,"Vessel",V$4)=1,"W",""))</f>
        <v>S</v>
      </c>
      <c r="W23" s="15" t="str">
        <f>IF(GETPIVOTDATA("Vessel",'[1]Schedule For Pub'!$A$3,"Date",$A23,"Vessel",W$4)=1,"S",IF(GETPIVOTDATA("Vessel",'[1]Schedule For Pub'!$AJ$3,"Date",$A23,"Vessel",W$4)=1,"W",""))</f>
        <v/>
      </c>
      <c r="X23" s="22" t="str">
        <f>IF(GETPIVOTDATA("Vessel",'[1]Schedule For Pub'!$A$3,"Date",$A23,"Vessel",X$4)=1,"S",IF(GETPIVOTDATA("Vessel",'[1]Schedule For Pub'!$AJ$3,"Date",$A23,"Vessel",X$4)=1,"W",""))</f>
        <v/>
      </c>
      <c r="Y23" s="15" t="str">
        <f>IF(GETPIVOTDATA("Vessel",'[1]Schedule For Pub'!$A$3,"Date",$A23,"Vessel",Y$4)=1,"S",IF(GETPIVOTDATA("Vessel",'[1]Schedule For Pub'!$AJ$3,"Date",$A23,"Vessel",Y$4)=1,"W",""))</f>
        <v/>
      </c>
      <c r="Z23" s="22" t="str">
        <f>IF(GETPIVOTDATA("Vessel",'[1]Schedule For Pub'!$A$3,"Date",$A23,"Vessel",Z$4)=1,"S",IF(GETPIVOTDATA("Vessel",'[1]Schedule For Pub'!$AJ$3,"Date",$A23,"Vessel",Z$4)=1,"W",""))</f>
        <v/>
      </c>
      <c r="AA23" s="15" t="str">
        <f>IF(GETPIVOTDATA("Vessel",'[1]Schedule For Pub'!$A$3,"Date",$A23,"Vessel",AA$4)=1,"S",IF(GETPIVOTDATA("Vessel",'[1]Schedule For Pub'!$AJ$3,"Date",$A23,"Vessel",AA$4)=1,"W",""))</f>
        <v/>
      </c>
      <c r="AB23" s="22" t="str">
        <f>IF(GETPIVOTDATA("Vessel",'[1]Schedule For Pub'!$A$3,"Date",$A23,"Vessel",AB$4)=1,"S",IF(GETPIVOTDATA("Vessel",'[1]Schedule For Pub'!$AJ$3,"Date",$A23,"Vessel",AB$4)=1,"W",""))</f>
        <v/>
      </c>
      <c r="AC23" s="15" t="str">
        <f>IF(GETPIVOTDATA("Vessel",'[1]Schedule For Pub'!$A$3,"Date",$A23,"Vessel",AC$4)=1,"S",IF(GETPIVOTDATA("Vessel",'[1]Schedule For Pub'!$AJ$3,"Date",$A23,"Vessel",AC$4)=1,"W",""))</f>
        <v/>
      </c>
      <c r="AD23" s="24">
        <f t="shared" si="0"/>
        <v>3</v>
      </c>
      <c r="AE23" s="14">
        <f t="shared" si="1"/>
        <v>0</v>
      </c>
      <c r="AF23" s="14">
        <f t="shared" si="2"/>
        <v>3</v>
      </c>
      <c r="AG23" s="21">
        <f t="shared" si="5"/>
        <v>46192</v>
      </c>
      <c r="AH23" s="9" t="str">
        <f t="shared" si="3"/>
        <v/>
      </c>
    </row>
    <row r="24" spans="1:34" x14ac:dyDescent="0.3">
      <c r="A24" s="25">
        <f>'[1]Schedule For Pub'!A24</f>
        <v>46193</v>
      </c>
      <c r="B24" s="21">
        <f t="shared" si="4"/>
        <v>46193</v>
      </c>
      <c r="C24" s="15" t="str">
        <f>IF(GETPIVOTDATA("Vessel",'[1]Schedule For Pub'!$A$3,"Date",$A24,"Vessel",C$4)=1,"S",IF(GETPIVOTDATA("Vessel",'[1]Schedule For Pub'!$AJ$3,"Date",$A24,"Vessel",C$4)=1,"W",""))</f>
        <v/>
      </c>
      <c r="D24" s="22" t="str">
        <f>IF(GETPIVOTDATA("Vessel",'[1]Schedule For Pub'!$A$3,"Date",$A24,"Vessel",D$4)=1,"S",IF(GETPIVOTDATA("Vessel",'[1]Schedule For Pub'!$AJ$3,"Date",$A24,"Vessel",D$4)=1,"W",""))</f>
        <v/>
      </c>
      <c r="E24" s="15" t="str">
        <f>IF(GETPIVOTDATA("Vessel",'[1]Schedule For Pub'!$A$3,"Date",$A24,"Vessel",E$4)=1,"S",IF(GETPIVOTDATA("Vessel",'[1]Schedule For Pub'!$AJ$3,"Date",$A24,"Vessel",E$4)=1,"W",""))</f>
        <v>S</v>
      </c>
      <c r="F24" s="22" t="str">
        <f>IF(GETPIVOTDATA("Vessel",'[1]Schedule For Pub'!$A$3,"Date",$A24,"Vessel",F$4)=1,"S",IF(GETPIVOTDATA("Vessel",'[1]Schedule For Pub'!$AJ$3,"Date",$A24,"Vessel",F$4)=1,"W",""))</f>
        <v>S</v>
      </c>
      <c r="G24" s="15" t="str">
        <f>IF(GETPIVOTDATA("Vessel",'[1]Schedule For Pub'!$A$3,"Date",$A24,"Vessel",G$4)=1,"S",IF(GETPIVOTDATA("Vessel",'[1]Schedule For Pub'!$AJ$3,"Date",$A24,"Vessel",G$4)=1,"W",""))</f>
        <v/>
      </c>
      <c r="H24" s="22" t="str">
        <f>IF(GETPIVOTDATA("Vessel",'[1]Schedule For Pub'!$A$3,"Date",$A24,"Vessel",H$4)=1,"S",IF(GETPIVOTDATA("Vessel",'[1]Schedule For Pub'!$AJ$3,"Date",$A24,"Vessel",H$4)=1,"W",""))</f>
        <v/>
      </c>
      <c r="I24" s="15" t="str">
        <f>IF(GETPIVOTDATA("Vessel",'[1]Schedule For Pub'!$A$3,"Date",$A24,"Vessel",I$4)=1,"S",IF(GETPIVOTDATA("Vessel",'[1]Schedule For Pub'!$AJ$3,"Date",$A24,"Vessel",I$4)=1,"W",""))</f>
        <v/>
      </c>
      <c r="J24" s="22" t="str">
        <f>IF(GETPIVOTDATA("Vessel",'[1]Schedule For Pub'!$A$3,"Date",$A24,"Vessel",J$4)=1,"S",IF(GETPIVOTDATA("Vessel",'[1]Schedule For Pub'!$AJ$3,"Date",$A24,"Vessel",J$4)=1,"W",""))</f>
        <v/>
      </c>
      <c r="K24" s="15" t="str">
        <f>IF(GETPIVOTDATA("Vessel",'[1]Schedule For Pub'!$A$3,"Date",$A24,"Vessel",K$4)=1,"S",IF(GETPIVOTDATA("Vessel",'[1]Schedule For Pub'!$AJ$3,"Date",$A24,"Vessel",K$4)=1,"W",""))</f>
        <v/>
      </c>
      <c r="L24" s="22" t="str">
        <f>IF(GETPIVOTDATA("Vessel",'[1]Schedule For Pub'!$A$3,"Date",$A24,"Vessel",L$4)=1,"S",IF(GETPIVOTDATA("Vessel",'[1]Schedule For Pub'!$AJ$3,"Date",$A24,"Vessel",L$4)=1,"W",""))</f>
        <v/>
      </c>
      <c r="M24" s="15" t="str">
        <f>IF(GETPIVOTDATA("Vessel",'[1]Schedule For Pub'!$A$3,"Date",$A24,"Vessel",M$4)=1,"S",IF(GETPIVOTDATA("Vessel",'[1]Schedule For Pub'!$AJ$3,"Date",$A24,"Vessel",M$4)=1,"W",""))</f>
        <v/>
      </c>
      <c r="N24" s="22" t="str">
        <f>IF(GETPIVOTDATA("Vessel",'[1]Schedule For Pub'!$A$3,"Date",$A24,"Vessel",N$4)=1,"S",IF(GETPIVOTDATA("Vessel",'[1]Schedule For Pub'!$AJ$3,"Date",$A24,"Vessel",N$4)=1,"W",""))</f>
        <v>S</v>
      </c>
      <c r="O24" s="15" t="str">
        <f>IF(GETPIVOTDATA("Vessel",'[1]Schedule For Pub'!$A$3,"Date",$A24,"Vessel",O$4)=1,"S",IF(GETPIVOTDATA("Vessel",'[1]Schedule For Pub'!$AJ$3,"Date",$A24,"Vessel",O$4)=1,"W",""))</f>
        <v/>
      </c>
      <c r="P24" s="22" t="str">
        <f>IF(GETPIVOTDATA("Vessel",'[1]Schedule For Pub'!$A$3,"Date",$A24,"Vessel",P$4)=1,"S",IF(GETPIVOTDATA("Vessel",'[1]Schedule For Pub'!$AJ$3,"Date",$A24,"Vessel",P$4)=1,"W",""))</f>
        <v/>
      </c>
      <c r="Q24" s="23" t="str">
        <f>IF(GETPIVOTDATA("Vessel",'[1]Schedule For Pub'!$A$3,"Date",$A24,"Vessel",Q$4)=1,"S",IF(GETPIVOTDATA("Vessel",'[1]Schedule For Pub'!$AJ$3,"Date",$A24,"Vessel",Q$4)=1,"W",""))</f>
        <v/>
      </c>
      <c r="R24" s="22" t="str">
        <f>IF(GETPIVOTDATA("Vessel",'[1]Schedule For Pub'!$A$3,"Date",$A24,"Vessel",R$4)=1,"S",IF(GETPIVOTDATA("Vessel",'[1]Schedule For Pub'!$AJ$3,"Date",$A24,"Vessel",R$4)=1,"W",""))</f>
        <v/>
      </c>
      <c r="S24" s="15" t="str">
        <f>IF(GETPIVOTDATA("Vessel",'[1]Schedule For Pub'!$A$3,"Date",$A24,"Vessel",S$4)=1,"S",IF(GETPIVOTDATA("Vessel",'[1]Schedule For Pub'!$AJ$3,"Date",$A24,"Vessel",S$4)=1,"W",""))</f>
        <v/>
      </c>
      <c r="T24" s="22" t="str">
        <f>IF(GETPIVOTDATA("Vessel",'[1]Schedule For Pub'!$A$3,"Date",$A24,"Vessel",T$4)=1,"S",IF(GETPIVOTDATA("Vessel",'[1]Schedule For Pub'!$AJ$3,"Date",$A24,"Vessel",T$4)=1,"W",""))</f>
        <v/>
      </c>
      <c r="U24" s="15" t="str">
        <f>IF(GETPIVOTDATA("Vessel",'[1]Schedule For Pub'!$A$3,"Date",$A24,"Vessel",U$4)=1,"S",IF(GETPIVOTDATA("Vessel",'[1]Schedule For Pub'!$AJ$3,"Date",$A24,"Vessel",U$4)=1,"W",""))</f>
        <v/>
      </c>
      <c r="V24" s="22" t="str">
        <f>IF(GETPIVOTDATA("Vessel",'[1]Schedule For Pub'!$A$3,"Date",$A24,"Vessel",V$4)=1,"S",IF(GETPIVOTDATA("Vessel",'[1]Schedule For Pub'!$AJ$3,"Date",$A24,"Vessel",V$4)=1,"W",""))</f>
        <v/>
      </c>
      <c r="W24" s="15" t="str">
        <f>IF(GETPIVOTDATA("Vessel",'[1]Schedule For Pub'!$A$3,"Date",$A24,"Vessel",W$4)=1,"S",IF(GETPIVOTDATA("Vessel",'[1]Schedule For Pub'!$AJ$3,"Date",$A24,"Vessel",W$4)=1,"W",""))</f>
        <v/>
      </c>
      <c r="X24" s="22" t="str">
        <f>IF(GETPIVOTDATA("Vessel",'[1]Schedule For Pub'!$A$3,"Date",$A24,"Vessel",X$4)=1,"S",IF(GETPIVOTDATA("Vessel",'[1]Schedule For Pub'!$AJ$3,"Date",$A24,"Vessel",X$4)=1,"W",""))</f>
        <v/>
      </c>
      <c r="Y24" s="15" t="str">
        <f>IF(GETPIVOTDATA("Vessel",'[1]Schedule For Pub'!$A$3,"Date",$A24,"Vessel",Y$4)=1,"S",IF(GETPIVOTDATA("Vessel",'[1]Schedule For Pub'!$AJ$3,"Date",$A24,"Vessel",Y$4)=1,"W",""))</f>
        <v/>
      </c>
      <c r="Z24" s="22" t="str">
        <f>IF(GETPIVOTDATA("Vessel",'[1]Schedule For Pub'!$A$3,"Date",$A24,"Vessel",Z$4)=1,"S",IF(GETPIVOTDATA("Vessel",'[1]Schedule For Pub'!$AJ$3,"Date",$A24,"Vessel",Z$4)=1,"W",""))</f>
        <v/>
      </c>
      <c r="AA24" s="15" t="str">
        <f>IF(GETPIVOTDATA("Vessel",'[1]Schedule For Pub'!$A$3,"Date",$A24,"Vessel",AA$4)=1,"S",IF(GETPIVOTDATA("Vessel",'[1]Schedule For Pub'!$AJ$3,"Date",$A24,"Vessel",AA$4)=1,"W",""))</f>
        <v/>
      </c>
      <c r="AB24" s="22" t="str">
        <f>IF(GETPIVOTDATA("Vessel",'[1]Schedule For Pub'!$A$3,"Date",$A24,"Vessel",AB$4)=1,"S",IF(GETPIVOTDATA("Vessel",'[1]Schedule For Pub'!$AJ$3,"Date",$A24,"Vessel",AB$4)=1,"W",""))</f>
        <v/>
      </c>
      <c r="AC24" s="15" t="str">
        <f>IF(GETPIVOTDATA("Vessel",'[1]Schedule For Pub'!$A$3,"Date",$A24,"Vessel",AC$4)=1,"S",IF(GETPIVOTDATA("Vessel",'[1]Schedule For Pub'!$AJ$3,"Date",$A24,"Vessel",AC$4)=1,"W",""))</f>
        <v/>
      </c>
      <c r="AD24" s="24">
        <f t="shared" si="0"/>
        <v>3</v>
      </c>
      <c r="AE24" s="14">
        <f t="shared" si="1"/>
        <v>0</v>
      </c>
      <c r="AF24" s="14">
        <f t="shared" si="2"/>
        <v>3</v>
      </c>
      <c r="AG24" s="21">
        <f t="shared" si="5"/>
        <v>46193</v>
      </c>
      <c r="AH24" s="9" t="str">
        <f t="shared" si="3"/>
        <v/>
      </c>
    </row>
    <row r="25" spans="1:34" x14ac:dyDescent="0.3">
      <c r="A25" s="25">
        <f>'[1]Schedule For Pub'!A25</f>
        <v>46194</v>
      </c>
      <c r="B25" s="21">
        <f t="shared" si="4"/>
        <v>46194</v>
      </c>
      <c r="C25" s="15" t="str">
        <f>IF(GETPIVOTDATA("Vessel",'[1]Schedule For Pub'!$A$3,"Date",$A25,"Vessel",C$4)=1,"S",IF(GETPIVOTDATA("Vessel",'[1]Schedule For Pub'!$AJ$3,"Date",$A25,"Vessel",C$4)=1,"W",""))</f>
        <v/>
      </c>
      <c r="D25" s="22" t="str">
        <f>IF(GETPIVOTDATA("Vessel",'[1]Schedule For Pub'!$A$3,"Date",$A25,"Vessel",D$4)=1,"S",IF(GETPIVOTDATA("Vessel",'[1]Schedule For Pub'!$AJ$3,"Date",$A25,"Vessel",D$4)=1,"W",""))</f>
        <v/>
      </c>
      <c r="E25" s="15" t="str">
        <f>IF(GETPIVOTDATA("Vessel",'[1]Schedule For Pub'!$A$3,"Date",$A25,"Vessel",E$4)=1,"S",IF(GETPIVOTDATA("Vessel",'[1]Schedule For Pub'!$AJ$3,"Date",$A25,"Vessel",E$4)=1,"W",""))</f>
        <v/>
      </c>
      <c r="F25" s="22" t="str">
        <f>IF(GETPIVOTDATA("Vessel",'[1]Schedule For Pub'!$A$3,"Date",$A25,"Vessel",F$4)=1,"S",IF(GETPIVOTDATA("Vessel",'[1]Schedule For Pub'!$AJ$3,"Date",$A25,"Vessel",F$4)=1,"W",""))</f>
        <v/>
      </c>
      <c r="G25" s="15" t="str">
        <f>IF(GETPIVOTDATA("Vessel",'[1]Schedule For Pub'!$A$3,"Date",$A25,"Vessel",G$4)=1,"S",IF(GETPIVOTDATA("Vessel",'[1]Schedule For Pub'!$AJ$3,"Date",$A25,"Vessel",G$4)=1,"W",""))</f>
        <v/>
      </c>
      <c r="H25" s="22" t="str">
        <f>IF(GETPIVOTDATA("Vessel",'[1]Schedule For Pub'!$A$3,"Date",$A25,"Vessel",H$4)=1,"S",IF(GETPIVOTDATA("Vessel",'[1]Schedule For Pub'!$AJ$3,"Date",$A25,"Vessel",H$4)=1,"W",""))</f>
        <v/>
      </c>
      <c r="I25" s="15" t="str">
        <f>IF(GETPIVOTDATA("Vessel",'[1]Schedule For Pub'!$A$3,"Date",$A25,"Vessel",I$4)=1,"S",IF(GETPIVOTDATA("Vessel",'[1]Schedule For Pub'!$AJ$3,"Date",$A25,"Vessel",I$4)=1,"W",""))</f>
        <v/>
      </c>
      <c r="J25" s="22" t="str">
        <f>IF(GETPIVOTDATA("Vessel",'[1]Schedule For Pub'!$A$3,"Date",$A25,"Vessel",J$4)=1,"S",IF(GETPIVOTDATA("Vessel",'[1]Schedule For Pub'!$AJ$3,"Date",$A25,"Vessel",J$4)=1,"W",""))</f>
        <v/>
      </c>
      <c r="K25" s="15" t="str">
        <f>IF(GETPIVOTDATA("Vessel",'[1]Schedule For Pub'!$A$3,"Date",$A25,"Vessel",K$4)=1,"S",IF(GETPIVOTDATA("Vessel",'[1]Schedule For Pub'!$AJ$3,"Date",$A25,"Vessel",K$4)=1,"W",""))</f>
        <v/>
      </c>
      <c r="L25" s="22" t="str">
        <f>IF(GETPIVOTDATA("Vessel",'[1]Schedule For Pub'!$A$3,"Date",$A25,"Vessel",L$4)=1,"S",IF(GETPIVOTDATA("Vessel",'[1]Schedule For Pub'!$AJ$3,"Date",$A25,"Vessel",L$4)=1,"W",""))</f>
        <v/>
      </c>
      <c r="M25" s="15" t="str">
        <f>IF(GETPIVOTDATA("Vessel",'[1]Schedule For Pub'!$A$3,"Date",$A25,"Vessel",M$4)=1,"S",IF(GETPIVOTDATA("Vessel",'[1]Schedule For Pub'!$AJ$3,"Date",$A25,"Vessel",M$4)=1,"W",""))</f>
        <v/>
      </c>
      <c r="N25" s="22" t="str">
        <f>IF(GETPIVOTDATA("Vessel",'[1]Schedule For Pub'!$A$3,"Date",$A25,"Vessel",N$4)=1,"S",IF(GETPIVOTDATA("Vessel",'[1]Schedule For Pub'!$AJ$3,"Date",$A25,"Vessel",N$4)=1,"W",""))</f>
        <v>S</v>
      </c>
      <c r="O25" s="15" t="str">
        <f>IF(GETPIVOTDATA("Vessel",'[1]Schedule For Pub'!$A$3,"Date",$A25,"Vessel",O$4)=1,"S",IF(GETPIVOTDATA("Vessel",'[1]Schedule For Pub'!$AJ$3,"Date",$A25,"Vessel",O$4)=1,"W",""))</f>
        <v/>
      </c>
      <c r="P25" s="22" t="str">
        <f>IF(GETPIVOTDATA("Vessel",'[1]Schedule For Pub'!$A$3,"Date",$A25,"Vessel",P$4)=1,"S",IF(GETPIVOTDATA("Vessel",'[1]Schedule For Pub'!$AJ$3,"Date",$A25,"Vessel",P$4)=1,"W",""))</f>
        <v/>
      </c>
      <c r="Q25" s="23" t="str">
        <f>IF(GETPIVOTDATA("Vessel",'[1]Schedule For Pub'!$A$3,"Date",$A25,"Vessel",Q$4)=1,"S",IF(GETPIVOTDATA("Vessel",'[1]Schedule For Pub'!$AJ$3,"Date",$A25,"Vessel",Q$4)=1,"W",""))</f>
        <v/>
      </c>
      <c r="R25" s="22" t="str">
        <f>IF(GETPIVOTDATA("Vessel",'[1]Schedule For Pub'!$A$3,"Date",$A25,"Vessel",R$4)=1,"S",IF(GETPIVOTDATA("Vessel",'[1]Schedule For Pub'!$AJ$3,"Date",$A25,"Vessel",R$4)=1,"W",""))</f>
        <v/>
      </c>
      <c r="S25" s="15" t="str">
        <f>IF(GETPIVOTDATA("Vessel",'[1]Schedule For Pub'!$A$3,"Date",$A25,"Vessel",S$4)=1,"S",IF(GETPIVOTDATA("Vessel",'[1]Schedule For Pub'!$AJ$3,"Date",$A25,"Vessel",S$4)=1,"W",""))</f>
        <v/>
      </c>
      <c r="T25" s="22" t="str">
        <f>IF(GETPIVOTDATA("Vessel",'[1]Schedule For Pub'!$A$3,"Date",$A25,"Vessel",T$4)=1,"S",IF(GETPIVOTDATA("Vessel",'[1]Schedule For Pub'!$AJ$3,"Date",$A25,"Vessel",T$4)=1,"W",""))</f>
        <v/>
      </c>
      <c r="U25" s="15" t="str">
        <f>IF(GETPIVOTDATA("Vessel",'[1]Schedule For Pub'!$A$3,"Date",$A25,"Vessel",U$4)=1,"S",IF(GETPIVOTDATA("Vessel",'[1]Schedule For Pub'!$AJ$3,"Date",$A25,"Vessel",U$4)=1,"W",""))</f>
        <v/>
      </c>
      <c r="V25" s="22" t="str">
        <f>IF(GETPIVOTDATA("Vessel",'[1]Schedule For Pub'!$A$3,"Date",$A25,"Vessel",V$4)=1,"S",IF(GETPIVOTDATA("Vessel",'[1]Schedule For Pub'!$AJ$3,"Date",$A25,"Vessel",V$4)=1,"W",""))</f>
        <v>S</v>
      </c>
      <c r="W25" s="15" t="str">
        <f>IF(GETPIVOTDATA("Vessel",'[1]Schedule For Pub'!$A$3,"Date",$A25,"Vessel",W$4)=1,"S",IF(GETPIVOTDATA("Vessel",'[1]Schedule For Pub'!$AJ$3,"Date",$A25,"Vessel",W$4)=1,"W",""))</f>
        <v/>
      </c>
      <c r="X25" s="22" t="str">
        <f>IF(GETPIVOTDATA("Vessel",'[1]Schedule For Pub'!$A$3,"Date",$A25,"Vessel",X$4)=1,"S",IF(GETPIVOTDATA("Vessel",'[1]Schedule For Pub'!$AJ$3,"Date",$A25,"Vessel",X$4)=1,"W",""))</f>
        <v/>
      </c>
      <c r="Y25" s="15" t="str">
        <f>IF(GETPIVOTDATA("Vessel",'[1]Schedule For Pub'!$A$3,"Date",$A25,"Vessel",Y$4)=1,"S",IF(GETPIVOTDATA("Vessel",'[1]Schedule For Pub'!$AJ$3,"Date",$A25,"Vessel",Y$4)=1,"W",""))</f>
        <v/>
      </c>
      <c r="Z25" s="22" t="str">
        <f>IF(GETPIVOTDATA("Vessel",'[1]Schedule For Pub'!$A$3,"Date",$A25,"Vessel",Z$4)=1,"S",IF(GETPIVOTDATA("Vessel",'[1]Schedule For Pub'!$AJ$3,"Date",$A25,"Vessel",Z$4)=1,"W",""))</f>
        <v/>
      </c>
      <c r="AA25" s="15" t="str">
        <f>IF(GETPIVOTDATA("Vessel",'[1]Schedule For Pub'!$A$3,"Date",$A25,"Vessel",AA$4)=1,"S",IF(GETPIVOTDATA("Vessel",'[1]Schedule For Pub'!$AJ$3,"Date",$A25,"Vessel",AA$4)=1,"W",""))</f>
        <v/>
      </c>
      <c r="AB25" s="22" t="str">
        <f>IF(GETPIVOTDATA("Vessel",'[1]Schedule For Pub'!$A$3,"Date",$A25,"Vessel",AB$4)=1,"S",IF(GETPIVOTDATA("Vessel",'[1]Schedule For Pub'!$AJ$3,"Date",$A25,"Vessel",AB$4)=1,"W",""))</f>
        <v/>
      </c>
      <c r="AC25" s="15" t="str">
        <f>IF(GETPIVOTDATA("Vessel",'[1]Schedule For Pub'!$A$3,"Date",$A25,"Vessel",AC$4)=1,"S",IF(GETPIVOTDATA("Vessel",'[1]Schedule For Pub'!$AJ$3,"Date",$A25,"Vessel",AC$4)=1,"W",""))</f>
        <v/>
      </c>
      <c r="AD25" s="24">
        <f t="shared" si="0"/>
        <v>2</v>
      </c>
      <c r="AE25" s="14">
        <f t="shared" si="1"/>
        <v>0</v>
      </c>
      <c r="AF25" s="14">
        <f t="shared" si="2"/>
        <v>4</v>
      </c>
      <c r="AG25" s="21">
        <f t="shared" si="5"/>
        <v>46194</v>
      </c>
      <c r="AH25" s="9" t="str">
        <f t="shared" si="3"/>
        <v/>
      </c>
    </row>
    <row r="26" spans="1:34" x14ac:dyDescent="0.3">
      <c r="A26" s="25">
        <f>'[1]Schedule For Pub'!A26</f>
        <v>46195</v>
      </c>
      <c r="B26" s="21">
        <f t="shared" si="4"/>
        <v>46195</v>
      </c>
      <c r="C26" s="15" t="str">
        <f>IF(GETPIVOTDATA("Vessel",'[1]Schedule For Pub'!$A$3,"Date",$A26,"Vessel",C$4)=1,"S",IF(GETPIVOTDATA("Vessel",'[1]Schedule For Pub'!$AJ$3,"Date",$A26,"Vessel",C$4)=1,"W",""))</f>
        <v/>
      </c>
      <c r="D26" s="22" t="str">
        <f>IF(GETPIVOTDATA("Vessel",'[1]Schedule For Pub'!$A$3,"Date",$A26,"Vessel",D$4)=1,"S",IF(GETPIVOTDATA("Vessel",'[1]Schedule For Pub'!$AJ$3,"Date",$A26,"Vessel",D$4)=1,"W",""))</f>
        <v/>
      </c>
      <c r="E26" s="15" t="str">
        <f>IF(GETPIVOTDATA("Vessel",'[1]Schedule For Pub'!$A$3,"Date",$A26,"Vessel",E$4)=1,"S",IF(GETPIVOTDATA("Vessel",'[1]Schedule For Pub'!$AJ$3,"Date",$A26,"Vessel",E$4)=1,"W",""))</f>
        <v>S</v>
      </c>
      <c r="F26" s="22" t="str">
        <f>IF(GETPIVOTDATA("Vessel",'[1]Schedule For Pub'!$A$3,"Date",$A26,"Vessel",F$4)=1,"S",IF(GETPIVOTDATA("Vessel",'[1]Schedule For Pub'!$AJ$3,"Date",$A26,"Vessel",F$4)=1,"W",""))</f>
        <v/>
      </c>
      <c r="G26" s="15" t="str">
        <f>IF(GETPIVOTDATA("Vessel",'[1]Schedule For Pub'!$A$3,"Date",$A26,"Vessel",G$4)=1,"S",IF(GETPIVOTDATA("Vessel",'[1]Schedule For Pub'!$AJ$3,"Date",$A26,"Vessel",G$4)=1,"W",""))</f>
        <v>S</v>
      </c>
      <c r="H26" s="22" t="str">
        <f>IF(GETPIVOTDATA("Vessel",'[1]Schedule For Pub'!$A$3,"Date",$A26,"Vessel",H$4)=1,"S",IF(GETPIVOTDATA("Vessel",'[1]Schedule For Pub'!$AJ$3,"Date",$A26,"Vessel",H$4)=1,"W",""))</f>
        <v/>
      </c>
      <c r="I26" s="15" t="str">
        <f>IF(GETPIVOTDATA("Vessel",'[1]Schedule For Pub'!$A$3,"Date",$A26,"Vessel",I$4)=1,"S",IF(GETPIVOTDATA("Vessel",'[1]Schedule For Pub'!$AJ$3,"Date",$A26,"Vessel",I$4)=1,"W",""))</f>
        <v/>
      </c>
      <c r="J26" s="22" t="str">
        <f>IF(GETPIVOTDATA("Vessel",'[1]Schedule For Pub'!$A$3,"Date",$A26,"Vessel",J$4)=1,"S",IF(GETPIVOTDATA("Vessel",'[1]Schedule For Pub'!$AJ$3,"Date",$A26,"Vessel",J$4)=1,"W",""))</f>
        <v/>
      </c>
      <c r="K26" s="15" t="str">
        <f>IF(GETPIVOTDATA("Vessel",'[1]Schedule For Pub'!$A$3,"Date",$A26,"Vessel",K$4)=1,"S",IF(GETPIVOTDATA("Vessel",'[1]Schedule For Pub'!$AJ$3,"Date",$A26,"Vessel",K$4)=1,"W",""))</f>
        <v/>
      </c>
      <c r="L26" s="22" t="str">
        <f>IF(GETPIVOTDATA("Vessel",'[1]Schedule For Pub'!$A$3,"Date",$A26,"Vessel",L$4)=1,"S",IF(GETPIVOTDATA("Vessel",'[1]Schedule For Pub'!$AJ$3,"Date",$A26,"Vessel",L$4)=1,"W",""))</f>
        <v/>
      </c>
      <c r="M26" s="15" t="str">
        <f>IF(GETPIVOTDATA("Vessel",'[1]Schedule For Pub'!$A$3,"Date",$A26,"Vessel",M$4)=1,"S",IF(GETPIVOTDATA("Vessel",'[1]Schedule For Pub'!$AJ$3,"Date",$A26,"Vessel",M$4)=1,"W",""))</f>
        <v/>
      </c>
      <c r="N26" s="22" t="str">
        <f>IF(GETPIVOTDATA("Vessel",'[1]Schedule For Pub'!$A$3,"Date",$A26,"Vessel",N$4)=1,"S",IF(GETPIVOTDATA("Vessel",'[1]Schedule For Pub'!$AJ$3,"Date",$A26,"Vessel",N$4)=1,"W",""))</f>
        <v>S</v>
      </c>
      <c r="O26" s="15" t="str">
        <f>IF(GETPIVOTDATA("Vessel",'[1]Schedule For Pub'!$A$3,"Date",$A26,"Vessel",O$4)=1,"S",IF(GETPIVOTDATA("Vessel",'[1]Schedule For Pub'!$AJ$3,"Date",$A26,"Vessel",O$4)=1,"W",""))</f>
        <v/>
      </c>
      <c r="P26" s="22" t="str">
        <f>IF(GETPIVOTDATA("Vessel",'[1]Schedule For Pub'!$A$3,"Date",$A26,"Vessel",P$4)=1,"S",IF(GETPIVOTDATA("Vessel",'[1]Schedule For Pub'!$AJ$3,"Date",$A26,"Vessel",P$4)=1,"W",""))</f>
        <v/>
      </c>
      <c r="Q26" s="23" t="str">
        <f>IF(GETPIVOTDATA("Vessel",'[1]Schedule For Pub'!$A$3,"Date",$A26,"Vessel",Q$4)=1,"S",IF(GETPIVOTDATA("Vessel",'[1]Schedule For Pub'!$AJ$3,"Date",$A26,"Vessel",Q$4)=1,"W",""))</f>
        <v/>
      </c>
      <c r="R26" s="22" t="str">
        <f>IF(GETPIVOTDATA("Vessel",'[1]Schedule For Pub'!$A$3,"Date",$A26,"Vessel",R$4)=1,"S",IF(GETPIVOTDATA("Vessel",'[1]Schedule For Pub'!$AJ$3,"Date",$A26,"Vessel",R$4)=1,"W",""))</f>
        <v/>
      </c>
      <c r="S26" s="15" t="str">
        <f>IF(GETPIVOTDATA("Vessel",'[1]Schedule For Pub'!$A$3,"Date",$A26,"Vessel",S$4)=1,"S",IF(GETPIVOTDATA("Vessel",'[1]Schedule For Pub'!$AJ$3,"Date",$A26,"Vessel",S$4)=1,"W",""))</f>
        <v/>
      </c>
      <c r="T26" s="22" t="str">
        <f>IF(GETPIVOTDATA("Vessel",'[1]Schedule For Pub'!$A$3,"Date",$A26,"Vessel",T$4)=1,"S",IF(GETPIVOTDATA("Vessel",'[1]Schedule For Pub'!$AJ$3,"Date",$A26,"Vessel",T$4)=1,"W",""))</f>
        <v/>
      </c>
      <c r="U26" s="15" t="str">
        <f>IF(GETPIVOTDATA("Vessel",'[1]Schedule For Pub'!$A$3,"Date",$A26,"Vessel",U$4)=1,"S",IF(GETPIVOTDATA("Vessel",'[1]Schedule For Pub'!$AJ$3,"Date",$A26,"Vessel",U$4)=1,"W",""))</f>
        <v/>
      </c>
      <c r="V26" s="22" t="str">
        <f>IF(GETPIVOTDATA("Vessel",'[1]Schedule For Pub'!$A$3,"Date",$A26,"Vessel",V$4)=1,"S",IF(GETPIVOTDATA("Vessel",'[1]Schedule For Pub'!$AJ$3,"Date",$A26,"Vessel",V$4)=1,"W",""))</f>
        <v>S</v>
      </c>
      <c r="W26" s="15" t="str">
        <f>IF(GETPIVOTDATA("Vessel",'[1]Schedule For Pub'!$A$3,"Date",$A26,"Vessel",W$4)=1,"S",IF(GETPIVOTDATA("Vessel",'[1]Schedule For Pub'!$AJ$3,"Date",$A26,"Vessel",W$4)=1,"W",""))</f>
        <v/>
      </c>
      <c r="X26" s="22" t="str">
        <f>IF(GETPIVOTDATA("Vessel",'[1]Schedule For Pub'!$A$3,"Date",$A26,"Vessel",X$4)=1,"S",IF(GETPIVOTDATA("Vessel",'[1]Schedule For Pub'!$AJ$3,"Date",$A26,"Vessel",X$4)=1,"W",""))</f>
        <v/>
      </c>
      <c r="Y26" s="15" t="str">
        <f>IF(GETPIVOTDATA("Vessel",'[1]Schedule For Pub'!$A$3,"Date",$A26,"Vessel",Y$4)=1,"S",IF(GETPIVOTDATA("Vessel",'[1]Schedule For Pub'!$AJ$3,"Date",$A26,"Vessel",Y$4)=1,"W",""))</f>
        <v>S</v>
      </c>
      <c r="Z26" s="22" t="str">
        <f>IF(GETPIVOTDATA("Vessel",'[1]Schedule For Pub'!$A$3,"Date",$A26,"Vessel",Z$4)=1,"S",IF(GETPIVOTDATA("Vessel",'[1]Schedule For Pub'!$AJ$3,"Date",$A26,"Vessel",Z$4)=1,"W",""))</f>
        <v/>
      </c>
      <c r="AA26" s="15" t="str">
        <f>IF(GETPIVOTDATA("Vessel",'[1]Schedule For Pub'!$A$3,"Date",$A26,"Vessel",AA$4)=1,"S",IF(GETPIVOTDATA("Vessel",'[1]Schedule For Pub'!$AJ$3,"Date",$A26,"Vessel",AA$4)=1,"W",""))</f>
        <v/>
      </c>
      <c r="AB26" s="22" t="str">
        <f>IF(GETPIVOTDATA("Vessel",'[1]Schedule For Pub'!$A$3,"Date",$A26,"Vessel",AB$4)=1,"S",IF(GETPIVOTDATA("Vessel",'[1]Schedule For Pub'!$AJ$3,"Date",$A26,"Vessel",AB$4)=1,"W",""))</f>
        <v/>
      </c>
      <c r="AC26" s="15" t="str">
        <f>IF(GETPIVOTDATA("Vessel",'[1]Schedule For Pub'!$A$3,"Date",$A26,"Vessel",AC$4)=1,"S",IF(GETPIVOTDATA("Vessel",'[1]Schedule For Pub'!$AJ$3,"Date",$A26,"Vessel",AC$4)=1,"W",""))</f>
        <v/>
      </c>
      <c r="AD26" s="24">
        <f t="shared" si="0"/>
        <v>5</v>
      </c>
      <c r="AE26" s="14">
        <f t="shared" si="1"/>
        <v>0</v>
      </c>
      <c r="AF26" s="14">
        <f t="shared" si="2"/>
        <v>1</v>
      </c>
      <c r="AG26" s="21">
        <f t="shared" si="5"/>
        <v>46195</v>
      </c>
      <c r="AH26" s="9" t="str">
        <f t="shared" si="3"/>
        <v/>
      </c>
    </row>
    <row r="27" spans="1:34" x14ac:dyDescent="0.3">
      <c r="A27" s="25">
        <f>'[1]Schedule For Pub'!A27</f>
        <v>46196</v>
      </c>
      <c r="B27" s="21">
        <f t="shared" si="4"/>
        <v>46196</v>
      </c>
      <c r="C27" s="15" t="str">
        <f>IF(GETPIVOTDATA("Vessel",'[1]Schedule For Pub'!$A$3,"Date",$A27,"Vessel",C$4)=1,"S",IF(GETPIVOTDATA("Vessel",'[1]Schedule For Pub'!$AJ$3,"Date",$A27,"Vessel",C$4)=1,"W",""))</f>
        <v/>
      </c>
      <c r="D27" s="22" t="str">
        <f>IF(GETPIVOTDATA("Vessel",'[1]Schedule For Pub'!$A$3,"Date",$A27,"Vessel",D$4)=1,"S",IF(GETPIVOTDATA("Vessel",'[1]Schedule For Pub'!$AJ$3,"Date",$A27,"Vessel",D$4)=1,"W",""))</f>
        <v/>
      </c>
      <c r="E27" s="15" t="str">
        <f>IF(GETPIVOTDATA("Vessel",'[1]Schedule For Pub'!$A$3,"Date",$A27,"Vessel",E$4)=1,"S",IF(GETPIVOTDATA("Vessel",'[1]Schedule For Pub'!$AJ$3,"Date",$A27,"Vessel",E$4)=1,"W",""))</f>
        <v/>
      </c>
      <c r="F27" s="22" t="str">
        <f>IF(GETPIVOTDATA("Vessel",'[1]Schedule For Pub'!$A$3,"Date",$A27,"Vessel",F$4)=1,"S",IF(GETPIVOTDATA("Vessel",'[1]Schedule For Pub'!$AJ$3,"Date",$A27,"Vessel",F$4)=1,"W",""))</f>
        <v/>
      </c>
      <c r="G27" s="15" t="str">
        <f>IF(GETPIVOTDATA("Vessel",'[1]Schedule For Pub'!$A$3,"Date",$A27,"Vessel",G$4)=1,"S",IF(GETPIVOTDATA("Vessel",'[1]Schedule For Pub'!$AJ$3,"Date",$A27,"Vessel",G$4)=1,"W",""))</f>
        <v/>
      </c>
      <c r="H27" s="22" t="str">
        <f>IF(GETPIVOTDATA("Vessel",'[1]Schedule For Pub'!$A$3,"Date",$A27,"Vessel",H$4)=1,"S",IF(GETPIVOTDATA("Vessel",'[1]Schedule For Pub'!$AJ$3,"Date",$A27,"Vessel",H$4)=1,"W",""))</f>
        <v/>
      </c>
      <c r="I27" s="15" t="str">
        <f>IF(GETPIVOTDATA("Vessel",'[1]Schedule For Pub'!$A$3,"Date",$A27,"Vessel",I$4)=1,"S",IF(GETPIVOTDATA("Vessel",'[1]Schedule For Pub'!$AJ$3,"Date",$A27,"Vessel",I$4)=1,"W",""))</f>
        <v/>
      </c>
      <c r="J27" s="22" t="str">
        <f>IF(GETPIVOTDATA("Vessel",'[1]Schedule For Pub'!$A$3,"Date",$A27,"Vessel",J$4)=1,"S",IF(GETPIVOTDATA("Vessel",'[1]Schedule For Pub'!$AJ$3,"Date",$A27,"Vessel",J$4)=1,"W",""))</f>
        <v/>
      </c>
      <c r="K27" s="15" t="str">
        <f>IF(GETPIVOTDATA("Vessel",'[1]Schedule For Pub'!$A$3,"Date",$A27,"Vessel",K$4)=1,"S",IF(GETPIVOTDATA("Vessel",'[1]Schedule For Pub'!$AJ$3,"Date",$A27,"Vessel",K$4)=1,"W",""))</f>
        <v/>
      </c>
      <c r="L27" s="22" t="str">
        <f>IF(GETPIVOTDATA("Vessel",'[1]Schedule For Pub'!$A$3,"Date",$A27,"Vessel",L$4)=1,"S",IF(GETPIVOTDATA("Vessel",'[1]Schedule For Pub'!$AJ$3,"Date",$A27,"Vessel",L$4)=1,"W",""))</f>
        <v/>
      </c>
      <c r="M27" s="15" t="str">
        <f>IF(GETPIVOTDATA("Vessel",'[1]Schedule For Pub'!$A$3,"Date",$A27,"Vessel",M$4)=1,"S",IF(GETPIVOTDATA("Vessel",'[1]Schedule For Pub'!$AJ$3,"Date",$A27,"Vessel",M$4)=1,"W",""))</f>
        <v/>
      </c>
      <c r="N27" s="22" t="str">
        <f>IF(GETPIVOTDATA("Vessel",'[1]Schedule For Pub'!$A$3,"Date",$A27,"Vessel",N$4)=1,"S",IF(GETPIVOTDATA("Vessel",'[1]Schedule For Pub'!$AJ$3,"Date",$A27,"Vessel",N$4)=1,"W",""))</f>
        <v/>
      </c>
      <c r="O27" s="15" t="str">
        <f>IF(GETPIVOTDATA("Vessel",'[1]Schedule For Pub'!$A$3,"Date",$A27,"Vessel",O$4)=1,"S",IF(GETPIVOTDATA("Vessel",'[1]Schedule For Pub'!$AJ$3,"Date",$A27,"Vessel",O$4)=1,"W",""))</f>
        <v/>
      </c>
      <c r="P27" s="22" t="str">
        <f>IF(GETPIVOTDATA("Vessel",'[1]Schedule For Pub'!$A$3,"Date",$A27,"Vessel",P$4)=1,"S",IF(GETPIVOTDATA("Vessel",'[1]Schedule For Pub'!$AJ$3,"Date",$A27,"Vessel",P$4)=1,"W",""))</f>
        <v/>
      </c>
      <c r="Q27" s="23" t="str">
        <f>IF(GETPIVOTDATA("Vessel",'[1]Schedule For Pub'!$A$3,"Date",$A27,"Vessel",Q$4)=1,"S",IF(GETPIVOTDATA("Vessel",'[1]Schedule For Pub'!$AJ$3,"Date",$A27,"Vessel",Q$4)=1,"W",""))</f>
        <v/>
      </c>
      <c r="R27" s="22" t="str">
        <f>IF(GETPIVOTDATA("Vessel",'[1]Schedule For Pub'!$A$3,"Date",$A27,"Vessel",R$4)=1,"S",IF(GETPIVOTDATA("Vessel",'[1]Schedule For Pub'!$AJ$3,"Date",$A27,"Vessel",R$4)=1,"W",""))</f>
        <v/>
      </c>
      <c r="S27" s="15" t="str">
        <f>IF(GETPIVOTDATA("Vessel",'[1]Schedule For Pub'!$A$3,"Date",$A27,"Vessel",S$4)=1,"S",IF(GETPIVOTDATA("Vessel",'[1]Schedule For Pub'!$AJ$3,"Date",$A27,"Vessel",S$4)=1,"W",""))</f>
        <v/>
      </c>
      <c r="T27" s="22" t="str">
        <f>IF(GETPIVOTDATA("Vessel",'[1]Schedule For Pub'!$A$3,"Date",$A27,"Vessel",T$4)=1,"S",IF(GETPIVOTDATA("Vessel",'[1]Schedule For Pub'!$AJ$3,"Date",$A27,"Vessel",T$4)=1,"W",""))</f>
        <v/>
      </c>
      <c r="U27" s="15" t="str">
        <f>IF(GETPIVOTDATA("Vessel",'[1]Schedule For Pub'!$A$3,"Date",$A27,"Vessel",U$4)=1,"S",IF(GETPIVOTDATA("Vessel",'[1]Schedule For Pub'!$AJ$3,"Date",$A27,"Vessel",U$4)=1,"W",""))</f>
        <v/>
      </c>
      <c r="V27" s="22" t="str">
        <f>IF(GETPIVOTDATA("Vessel",'[1]Schedule For Pub'!$A$3,"Date",$A27,"Vessel",V$4)=1,"S",IF(GETPIVOTDATA("Vessel",'[1]Schedule For Pub'!$AJ$3,"Date",$A27,"Vessel",V$4)=1,"W",""))</f>
        <v>S</v>
      </c>
      <c r="W27" s="15" t="str">
        <f>IF(GETPIVOTDATA("Vessel",'[1]Schedule For Pub'!$A$3,"Date",$A27,"Vessel",W$4)=1,"S",IF(GETPIVOTDATA("Vessel",'[1]Schedule For Pub'!$AJ$3,"Date",$A27,"Vessel",W$4)=1,"W",""))</f>
        <v/>
      </c>
      <c r="X27" s="22" t="str">
        <f>IF(GETPIVOTDATA("Vessel",'[1]Schedule For Pub'!$A$3,"Date",$A27,"Vessel",X$4)=1,"S",IF(GETPIVOTDATA("Vessel",'[1]Schedule For Pub'!$AJ$3,"Date",$A27,"Vessel",X$4)=1,"W",""))</f>
        <v/>
      </c>
      <c r="Y27" s="15" t="str">
        <f>IF(GETPIVOTDATA("Vessel",'[1]Schedule For Pub'!$A$3,"Date",$A27,"Vessel",Y$4)=1,"S",IF(GETPIVOTDATA("Vessel",'[1]Schedule For Pub'!$AJ$3,"Date",$A27,"Vessel",Y$4)=1,"W",""))</f>
        <v>S</v>
      </c>
      <c r="Z27" s="22" t="str">
        <f>IF(GETPIVOTDATA("Vessel",'[1]Schedule For Pub'!$A$3,"Date",$A27,"Vessel",Z$4)=1,"S",IF(GETPIVOTDATA("Vessel",'[1]Schedule For Pub'!$AJ$3,"Date",$A27,"Vessel",Z$4)=1,"W",""))</f>
        <v/>
      </c>
      <c r="AA27" s="15" t="str">
        <f>IF(GETPIVOTDATA("Vessel",'[1]Schedule For Pub'!$A$3,"Date",$A27,"Vessel",AA$4)=1,"S",IF(GETPIVOTDATA("Vessel",'[1]Schedule For Pub'!$AJ$3,"Date",$A27,"Vessel",AA$4)=1,"W",""))</f>
        <v/>
      </c>
      <c r="AB27" s="22" t="str">
        <f>IF(GETPIVOTDATA("Vessel",'[1]Schedule For Pub'!$A$3,"Date",$A27,"Vessel",AB$4)=1,"S",IF(GETPIVOTDATA("Vessel",'[1]Schedule For Pub'!$AJ$3,"Date",$A27,"Vessel",AB$4)=1,"W",""))</f>
        <v/>
      </c>
      <c r="AC27" s="15" t="str">
        <f>IF(GETPIVOTDATA("Vessel",'[1]Schedule For Pub'!$A$3,"Date",$A27,"Vessel",AC$4)=1,"S",IF(GETPIVOTDATA("Vessel",'[1]Schedule For Pub'!$AJ$3,"Date",$A27,"Vessel",AC$4)=1,"W",""))</f>
        <v/>
      </c>
      <c r="AD27" s="24">
        <f t="shared" si="0"/>
        <v>2</v>
      </c>
      <c r="AE27" s="14">
        <f t="shared" si="1"/>
        <v>0</v>
      </c>
      <c r="AF27" s="14">
        <f t="shared" si="2"/>
        <v>4</v>
      </c>
      <c r="AG27" s="21">
        <f t="shared" si="5"/>
        <v>46196</v>
      </c>
      <c r="AH27" s="9" t="str">
        <f t="shared" si="3"/>
        <v/>
      </c>
    </row>
    <row r="28" spans="1:34" x14ac:dyDescent="0.3">
      <c r="A28" s="25">
        <f>'[1]Schedule For Pub'!A28</f>
        <v>46197</v>
      </c>
      <c r="B28" s="21">
        <f t="shared" si="4"/>
        <v>46197</v>
      </c>
      <c r="C28" s="15" t="str">
        <f>IF(GETPIVOTDATA("Vessel",'[1]Schedule For Pub'!$A$3,"Date",$A28,"Vessel",C$4)=1,"S",IF(GETPIVOTDATA("Vessel",'[1]Schedule For Pub'!$AJ$3,"Date",$A28,"Vessel",C$4)=1,"W",""))</f>
        <v/>
      </c>
      <c r="D28" s="22" t="str">
        <f>IF(GETPIVOTDATA("Vessel",'[1]Schedule For Pub'!$A$3,"Date",$A28,"Vessel",D$4)=1,"S",IF(GETPIVOTDATA("Vessel",'[1]Schedule For Pub'!$AJ$3,"Date",$A28,"Vessel",D$4)=1,"W",""))</f>
        <v/>
      </c>
      <c r="E28" s="15" t="str">
        <f>IF(GETPIVOTDATA("Vessel",'[1]Schedule For Pub'!$A$3,"Date",$A28,"Vessel",E$4)=1,"S",IF(GETPIVOTDATA("Vessel",'[1]Schedule For Pub'!$AJ$3,"Date",$A28,"Vessel",E$4)=1,"W",""))</f>
        <v>S</v>
      </c>
      <c r="F28" s="22" t="str">
        <f>IF(GETPIVOTDATA("Vessel",'[1]Schedule For Pub'!$A$3,"Date",$A28,"Vessel",F$4)=1,"S",IF(GETPIVOTDATA("Vessel",'[1]Schedule For Pub'!$AJ$3,"Date",$A28,"Vessel",F$4)=1,"W",""))</f>
        <v/>
      </c>
      <c r="G28" s="15" t="str">
        <f>IF(GETPIVOTDATA("Vessel",'[1]Schedule For Pub'!$A$3,"Date",$A28,"Vessel",G$4)=1,"S",IF(GETPIVOTDATA("Vessel",'[1]Schedule For Pub'!$AJ$3,"Date",$A28,"Vessel",G$4)=1,"W",""))</f>
        <v/>
      </c>
      <c r="H28" s="22" t="str">
        <f>IF(GETPIVOTDATA("Vessel",'[1]Schedule For Pub'!$A$3,"Date",$A28,"Vessel",H$4)=1,"S",IF(GETPIVOTDATA("Vessel",'[1]Schedule For Pub'!$AJ$3,"Date",$A28,"Vessel",H$4)=1,"W",""))</f>
        <v/>
      </c>
      <c r="I28" s="15" t="str">
        <f>IF(GETPIVOTDATA("Vessel",'[1]Schedule For Pub'!$A$3,"Date",$A28,"Vessel",I$4)=1,"S",IF(GETPIVOTDATA("Vessel",'[1]Schedule For Pub'!$AJ$3,"Date",$A28,"Vessel",I$4)=1,"W",""))</f>
        <v/>
      </c>
      <c r="J28" s="22" t="str">
        <f>IF(GETPIVOTDATA("Vessel",'[1]Schedule For Pub'!$A$3,"Date",$A28,"Vessel",J$4)=1,"S",IF(GETPIVOTDATA("Vessel",'[1]Schedule For Pub'!$AJ$3,"Date",$A28,"Vessel",J$4)=1,"W",""))</f>
        <v/>
      </c>
      <c r="K28" s="15" t="str">
        <f>IF(GETPIVOTDATA("Vessel",'[1]Schedule For Pub'!$A$3,"Date",$A28,"Vessel",K$4)=1,"S",IF(GETPIVOTDATA("Vessel",'[1]Schedule For Pub'!$AJ$3,"Date",$A28,"Vessel",K$4)=1,"W",""))</f>
        <v/>
      </c>
      <c r="L28" s="22" t="str">
        <f>IF(GETPIVOTDATA("Vessel",'[1]Schedule For Pub'!$A$3,"Date",$A28,"Vessel",L$4)=1,"S",IF(GETPIVOTDATA("Vessel",'[1]Schedule For Pub'!$AJ$3,"Date",$A28,"Vessel",L$4)=1,"W",""))</f>
        <v/>
      </c>
      <c r="M28" s="15" t="str">
        <f>IF(GETPIVOTDATA("Vessel",'[1]Schedule For Pub'!$A$3,"Date",$A28,"Vessel",M$4)=1,"S",IF(GETPIVOTDATA("Vessel",'[1]Schedule For Pub'!$AJ$3,"Date",$A28,"Vessel",M$4)=1,"W",""))</f>
        <v/>
      </c>
      <c r="N28" s="22" t="str">
        <f>IF(GETPIVOTDATA("Vessel",'[1]Schedule For Pub'!$A$3,"Date",$A28,"Vessel",N$4)=1,"S",IF(GETPIVOTDATA("Vessel",'[1]Schedule For Pub'!$AJ$3,"Date",$A28,"Vessel",N$4)=1,"W",""))</f>
        <v/>
      </c>
      <c r="O28" s="15" t="str">
        <f>IF(GETPIVOTDATA("Vessel",'[1]Schedule For Pub'!$A$3,"Date",$A28,"Vessel",O$4)=1,"S",IF(GETPIVOTDATA("Vessel",'[1]Schedule For Pub'!$AJ$3,"Date",$A28,"Vessel",O$4)=1,"W",""))</f>
        <v/>
      </c>
      <c r="P28" s="22" t="str">
        <f>IF(GETPIVOTDATA("Vessel",'[1]Schedule For Pub'!$A$3,"Date",$A28,"Vessel",P$4)=1,"S",IF(GETPIVOTDATA("Vessel",'[1]Schedule For Pub'!$AJ$3,"Date",$A28,"Vessel",P$4)=1,"W",""))</f>
        <v/>
      </c>
      <c r="Q28" s="23" t="str">
        <f>IF(GETPIVOTDATA("Vessel",'[1]Schedule For Pub'!$A$3,"Date",$A28,"Vessel",Q$4)=1,"S",IF(GETPIVOTDATA("Vessel",'[1]Schedule For Pub'!$AJ$3,"Date",$A28,"Vessel",Q$4)=1,"W",""))</f>
        <v/>
      </c>
      <c r="R28" s="22" t="str">
        <f>IF(GETPIVOTDATA("Vessel",'[1]Schedule For Pub'!$A$3,"Date",$A28,"Vessel",R$4)=1,"S",IF(GETPIVOTDATA("Vessel",'[1]Schedule For Pub'!$AJ$3,"Date",$A28,"Vessel",R$4)=1,"W",""))</f>
        <v/>
      </c>
      <c r="S28" s="15" t="str">
        <f>IF(GETPIVOTDATA("Vessel",'[1]Schedule For Pub'!$A$3,"Date",$A28,"Vessel",S$4)=1,"S",IF(GETPIVOTDATA("Vessel",'[1]Schedule For Pub'!$AJ$3,"Date",$A28,"Vessel",S$4)=1,"W",""))</f>
        <v/>
      </c>
      <c r="T28" s="22" t="str">
        <f>IF(GETPIVOTDATA("Vessel",'[1]Schedule For Pub'!$A$3,"Date",$A28,"Vessel",T$4)=1,"S",IF(GETPIVOTDATA("Vessel",'[1]Schedule For Pub'!$AJ$3,"Date",$A28,"Vessel",T$4)=1,"W",""))</f>
        <v/>
      </c>
      <c r="U28" s="15" t="str">
        <f>IF(GETPIVOTDATA("Vessel",'[1]Schedule For Pub'!$A$3,"Date",$A28,"Vessel",U$4)=1,"S",IF(GETPIVOTDATA("Vessel",'[1]Schedule For Pub'!$AJ$3,"Date",$A28,"Vessel",U$4)=1,"W",""))</f>
        <v/>
      </c>
      <c r="V28" s="22" t="str">
        <f>IF(GETPIVOTDATA("Vessel",'[1]Schedule For Pub'!$A$3,"Date",$A28,"Vessel",V$4)=1,"S",IF(GETPIVOTDATA("Vessel",'[1]Schedule For Pub'!$AJ$3,"Date",$A28,"Vessel",V$4)=1,"W",""))</f>
        <v>S</v>
      </c>
      <c r="W28" s="15" t="str">
        <f>IF(GETPIVOTDATA("Vessel",'[1]Schedule For Pub'!$A$3,"Date",$A28,"Vessel",W$4)=1,"S",IF(GETPIVOTDATA("Vessel",'[1]Schedule For Pub'!$AJ$3,"Date",$A28,"Vessel",W$4)=1,"W",""))</f>
        <v/>
      </c>
      <c r="X28" s="22" t="str">
        <f>IF(GETPIVOTDATA("Vessel",'[1]Schedule For Pub'!$A$3,"Date",$A28,"Vessel",X$4)=1,"S",IF(GETPIVOTDATA("Vessel",'[1]Schedule For Pub'!$AJ$3,"Date",$A28,"Vessel",X$4)=1,"W",""))</f>
        <v/>
      </c>
      <c r="Y28" s="15" t="str">
        <f>IF(GETPIVOTDATA("Vessel",'[1]Schedule For Pub'!$A$3,"Date",$A28,"Vessel",Y$4)=1,"S",IF(GETPIVOTDATA("Vessel",'[1]Schedule For Pub'!$AJ$3,"Date",$A28,"Vessel",Y$4)=1,"W",""))</f>
        <v/>
      </c>
      <c r="Z28" s="22" t="str">
        <f>IF(GETPIVOTDATA("Vessel",'[1]Schedule For Pub'!$A$3,"Date",$A28,"Vessel",Z$4)=1,"S",IF(GETPIVOTDATA("Vessel",'[1]Schedule For Pub'!$AJ$3,"Date",$A28,"Vessel",Z$4)=1,"W",""))</f>
        <v/>
      </c>
      <c r="AA28" s="15" t="str">
        <f>IF(GETPIVOTDATA("Vessel",'[1]Schedule For Pub'!$A$3,"Date",$A28,"Vessel",AA$4)=1,"S",IF(GETPIVOTDATA("Vessel",'[1]Schedule For Pub'!$AJ$3,"Date",$A28,"Vessel",AA$4)=1,"W",""))</f>
        <v/>
      </c>
      <c r="AB28" s="22" t="str">
        <f>IF(GETPIVOTDATA("Vessel",'[1]Schedule For Pub'!$A$3,"Date",$A28,"Vessel",AB$4)=1,"S",IF(GETPIVOTDATA("Vessel",'[1]Schedule For Pub'!$AJ$3,"Date",$A28,"Vessel",AB$4)=1,"W",""))</f>
        <v/>
      </c>
      <c r="AC28" s="15" t="str">
        <f>IF(GETPIVOTDATA("Vessel",'[1]Schedule For Pub'!$A$3,"Date",$A28,"Vessel",AC$4)=1,"S",IF(GETPIVOTDATA("Vessel",'[1]Schedule For Pub'!$AJ$3,"Date",$A28,"Vessel",AC$4)=1,"W",""))</f>
        <v/>
      </c>
      <c r="AD28" s="24">
        <f t="shared" si="0"/>
        <v>2</v>
      </c>
      <c r="AE28" s="14">
        <f t="shared" si="1"/>
        <v>0</v>
      </c>
      <c r="AF28" s="14">
        <f t="shared" si="2"/>
        <v>4</v>
      </c>
      <c r="AG28" s="21">
        <f t="shared" si="5"/>
        <v>46197</v>
      </c>
      <c r="AH28" s="9" t="str">
        <f t="shared" si="3"/>
        <v/>
      </c>
    </row>
    <row r="29" spans="1:34" x14ac:dyDescent="0.3">
      <c r="A29" s="25">
        <f>'[1]Schedule For Pub'!A29</f>
        <v>46198</v>
      </c>
      <c r="B29" s="21">
        <f t="shared" si="4"/>
        <v>46198</v>
      </c>
      <c r="C29" s="15" t="str">
        <f>IF(GETPIVOTDATA("Vessel",'[1]Schedule For Pub'!$A$3,"Date",$A29,"Vessel",C$4)=1,"S",IF(GETPIVOTDATA("Vessel",'[1]Schedule For Pub'!$AJ$3,"Date",$A29,"Vessel",C$4)=1,"W",""))</f>
        <v/>
      </c>
      <c r="D29" s="22" t="str">
        <f>IF(GETPIVOTDATA("Vessel",'[1]Schedule For Pub'!$A$3,"Date",$A29,"Vessel",D$4)=1,"S",IF(GETPIVOTDATA("Vessel",'[1]Schedule For Pub'!$AJ$3,"Date",$A29,"Vessel",D$4)=1,"W",""))</f>
        <v/>
      </c>
      <c r="E29" s="15" t="str">
        <f>IF(GETPIVOTDATA("Vessel",'[1]Schedule For Pub'!$A$3,"Date",$A29,"Vessel",E$4)=1,"S",IF(GETPIVOTDATA("Vessel",'[1]Schedule For Pub'!$AJ$3,"Date",$A29,"Vessel",E$4)=1,"W",""))</f>
        <v/>
      </c>
      <c r="F29" s="22" t="str">
        <f>IF(GETPIVOTDATA("Vessel",'[1]Schedule For Pub'!$A$3,"Date",$A29,"Vessel",F$4)=1,"S",IF(GETPIVOTDATA("Vessel",'[1]Schedule For Pub'!$AJ$3,"Date",$A29,"Vessel",F$4)=1,"W",""))</f>
        <v/>
      </c>
      <c r="G29" s="15" t="str">
        <f>IF(GETPIVOTDATA("Vessel",'[1]Schedule For Pub'!$A$3,"Date",$A29,"Vessel",G$4)=1,"S",IF(GETPIVOTDATA("Vessel",'[1]Schedule For Pub'!$AJ$3,"Date",$A29,"Vessel",G$4)=1,"W",""))</f>
        <v/>
      </c>
      <c r="H29" s="22" t="str">
        <f>IF(GETPIVOTDATA("Vessel",'[1]Schedule For Pub'!$A$3,"Date",$A29,"Vessel",H$4)=1,"S",IF(GETPIVOTDATA("Vessel",'[1]Schedule For Pub'!$AJ$3,"Date",$A29,"Vessel",H$4)=1,"W",""))</f>
        <v/>
      </c>
      <c r="I29" s="15" t="str">
        <f>IF(GETPIVOTDATA("Vessel",'[1]Schedule For Pub'!$A$3,"Date",$A29,"Vessel",I$4)=1,"S",IF(GETPIVOTDATA("Vessel",'[1]Schedule For Pub'!$AJ$3,"Date",$A29,"Vessel",I$4)=1,"W",""))</f>
        <v/>
      </c>
      <c r="J29" s="22" t="str">
        <f>IF(GETPIVOTDATA("Vessel",'[1]Schedule For Pub'!$A$3,"Date",$A29,"Vessel",J$4)=1,"S",IF(GETPIVOTDATA("Vessel",'[1]Schedule For Pub'!$AJ$3,"Date",$A29,"Vessel",J$4)=1,"W",""))</f>
        <v/>
      </c>
      <c r="K29" s="15" t="str">
        <f>IF(GETPIVOTDATA("Vessel",'[1]Schedule For Pub'!$A$3,"Date",$A29,"Vessel",K$4)=1,"S",IF(GETPIVOTDATA("Vessel",'[1]Schedule For Pub'!$AJ$3,"Date",$A29,"Vessel",K$4)=1,"W",""))</f>
        <v/>
      </c>
      <c r="L29" s="22" t="str">
        <f>IF(GETPIVOTDATA("Vessel",'[1]Schedule For Pub'!$A$3,"Date",$A29,"Vessel",L$4)=1,"S",IF(GETPIVOTDATA("Vessel",'[1]Schedule For Pub'!$AJ$3,"Date",$A29,"Vessel",L$4)=1,"W",""))</f>
        <v/>
      </c>
      <c r="M29" s="15" t="str">
        <f>IF(GETPIVOTDATA("Vessel",'[1]Schedule For Pub'!$A$3,"Date",$A29,"Vessel",M$4)=1,"S",IF(GETPIVOTDATA("Vessel",'[1]Schedule For Pub'!$AJ$3,"Date",$A29,"Vessel",M$4)=1,"W",""))</f>
        <v/>
      </c>
      <c r="N29" s="22" t="str">
        <f>IF(GETPIVOTDATA("Vessel",'[1]Schedule For Pub'!$A$3,"Date",$A29,"Vessel",N$4)=1,"S",IF(GETPIVOTDATA("Vessel",'[1]Schedule For Pub'!$AJ$3,"Date",$A29,"Vessel",N$4)=1,"W",""))</f>
        <v/>
      </c>
      <c r="O29" s="15" t="str">
        <f>IF(GETPIVOTDATA("Vessel",'[1]Schedule For Pub'!$A$3,"Date",$A29,"Vessel",O$4)=1,"S",IF(GETPIVOTDATA("Vessel",'[1]Schedule For Pub'!$AJ$3,"Date",$A29,"Vessel",O$4)=1,"W",""))</f>
        <v/>
      </c>
      <c r="P29" s="22" t="str">
        <f>IF(GETPIVOTDATA("Vessel",'[1]Schedule For Pub'!$A$3,"Date",$A29,"Vessel",P$4)=1,"S",IF(GETPIVOTDATA("Vessel",'[1]Schedule For Pub'!$AJ$3,"Date",$A29,"Vessel",P$4)=1,"W",""))</f>
        <v/>
      </c>
      <c r="Q29" s="23" t="str">
        <f>IF(GETPIVOTDATA("Vessel",'[1]Schedule For Pub'!$A$3,"Date",$A29,"Vessel",Q$4)=1,"S",IF(GETPIVOTDATA("Vessel",'[1]Schedule For Pub'!$AJ$3,"Date",$A29,"Vessel",Q$4)=1,"W",""))</f>
        <v/>
      </c>
      <c r="R29" s="22" t="str">
        <f>IF(GETPIVOTDATA("Vessel",'[1]Schedule For Pub'!$A$3,"Date",$A29,"Vessel",R$4)=1,"S",IF(GETPIVOTDATA("Vessel",'[1]Schedule For Pub'!$AJ$3,"Date",$A29,"Vessel",R$4)=1,"W",""))</f>
        <v/>
      </c>
      <c r="S29" s="15" t="str">
        <f>IF(GETPIVOTDATA("Vessel",'[1]Schedule For Pub'!$A$3,"Date",$A29,"Vessel",S$4)=1,"S",IF(GETPIVOTDATA("Vessel",'[1]Schedule For Pub'!$AJ$3,"Date",$A29,"Vessel",S$4)=1,"W",""))</f>
        <v/>
      </c>
      <c r="T29" s="22" t="str">
        <f>IF(GETPIVOTDATA("Vessel",'[1]Schedule For Pub'!$A$3,"Date",$A29,"Vessel",T$4)=1,"S",IF(GETPIVOTDATA("Vessel",'[1]Schedule For Pub'!$AJ$3,"Date",$A29,"Vessel",T$4)=1,"W",""))</f>
        <v/>
      </c>
      <c r="U29" s="15" t="str">
        <f>IF(GETPIVOTDATA("Vessel",'[1]Schedule For Pub'!$A$3,"Date",$A29,"Vessel",U$4)=1,"S",IF(GETPIVOTDATA("Vessel",'[1]Schedule For Pub'!$AJ$3,"Date",$A29,"Vessel",U$4)=1,"W",""))</f>
        <v/>
      </c>
      <c r="V29" s="22" t="str">
        <f>IF(GETPIVOTDATA("Vessel",'[1]Schedule For Pub'!$A$3,"Date",$A29,"Vessel",V$4)=1,"S",IF(GETPIVOTDATA("Vessel",'[1]Schedule For Pub'!$AJ$3,"Date",$A29,"Vessel",V$4)=1,"W",""))</f>
        <v>S</v>
      </c>
      <c r="W29" s="15" t="str">
        <f>IF(GETPIVOTDATA("Vessel",'[1]Schedule For Pub'!$A$3,"Date",$A29,"Vessel",W$4)=1,"S",IF(GETPIVOTDATA("Vessel",'[1]Schedule For Pub'!$AJ$3,"Date",$A29,"Vessel",W$4)=1,"W",""))</f>
        <v/>
      </c>
      <c r="X29" s="22" t="str">
        <f>IF(GETPIVOTDATA("Vessel",'[1]Schedule For Pub'!$A$3,"Date",$A29,"Vessel",X$4)=1,"S",IF(GETPIVOTDATA("Vessel",'[1]Schedule For Pub'!$AJ$3,"Date",$A29,"Vessel",X$4)=1,"W",""))</f>
        <v/>
      </c>
      <c r="Y29" s="15" t="str">
        <f>IF(GETPIVOTDATA("Vessel",'[1]Schedule For Pub'!$A$3,"Date",$A29,"Vessel",Y$4)=1,"S",IF(GETPIVOTDATA("Vessel",'[1]Schedule For Pub'!$AJ$3,"Date",$A29,"Vessel",Y$4)=1,"W",""))</f>
        <v/>
      </c>
      <c r="Z29" s="22" t="str">
        <f>IF(GETPIVOTDATA("Vessel",'[1]Schedule For Pub'!$A$3,"Date",$A29,"Vessel",Z$4)=1,"S",IF(GETPIVOTDATA("Vessel",'[1]Schedule For Pub'!$AJ$3,"Date",$A29,"Vessel",Z$4)=1,"W",""))</f>
        <v/>
      </c>
      <c r="AA29" s="15" t="str">
        <f>IF(GETPIVOTDATA("Vessel",'[1]Schedule For Pub'!$A$3,"Date",$A29,"Vessel",AA$4)=1,"S",IF(GETPIVOTDATA("Vessel",'[1]Schedule For Pub'!$AJ$3,"Date",$A29,"Vessel",AA$4)=1,"W",""))</f>
        <v/>
      </c>
      <c r="AB29" s="22" t="str">
        <f>IF(GETPIVOTDATA("Vessel",'[1]Schedule For Pub'!$A$3,"Date",$A29,"Vessel",AB$4)=1,"S",IF(GETPIVOTDATA("Vessel",'[1]Schedule For Pub'!$AJ$3,"Date",$A29,"Vessel",AB$4)=1,"W",""))</f>
        <v/>
      </c>
      <c r="AC29" s="15" t="str">
        <f>IF(GETPIVOTDATA("Vessel",'[1]Schedule For Pub'!$A$3,"Date",$A29,"Vessel",AC$4)=1,"S",IF(GETPIVOTDATA("Vessel",'[1]Schedule For Pub'!$AJ$3,"Date",$A29,"Vessel",AC$4)=1,"W",""))</f>
        <v/>
      </c>
      <c r="AD29" s="24">
        <f t="shared" si="0"/>
        <v>1</v>
      </c>
      <c r="AE29" s="14">
        <f t="shared" si="1"/>
        <v>0</v>
      </c>
      <c r="AF29" s="14">
        <f t="shared" si="2"/>
        <v>5</v>
      </c>
      <c r="AG29" s="21">
        <f t="shared" si="5"/>
        <v>46198</v>
      </c>
      <c r="AH29" s="9" t="str">
        <f t="shared" si="3"/>
        <v/>
      </c>
    </row>
    <row r="30" spans="1:34" x14ac:dyDescent="0.3">
      <c r="A30" s="25">
        <f>'[1]Schedule For Pub'!A30</f>
        <v>46199</v>
      </c>
      <c r="B30" s="21">
        <f t="shared" si="4"/>
        <v>46199</v>
      </c>
      <c r="C30" s="15" t="str">
        <f>IF(GETPIVOTDATA("Vessel",'[1]Schedule For Pub'!$A$3,"Date",$A30,"Vessel",C$4)=1,"S",IF(GETPIVOTDATA("Vessel",'[1]Schedule For Pub'!$AJ$3,"Date",$A30,"Vessel",C$4)=1,"W",""))</f>
        <v/>
      </c>
      <c r="D30" s="22" t="str">
        <f>IF(GETPIVOTDATA("Vessel",'[1]Schedule For Pub'!$A$3,"Date",$A30,"Vessel",D$4)=1,"S",IF(GETPIVOTDATA("Vessel",'[1]Schedule For Pub'!$AJ$3,"Date",$A30,"Vessel",D$4)=1,"W",""))</f>
        <v/>
      </c>
      <c r="E30" s="15" t="str">
        <f>IF(GETPIVOTDATA("Vessel",'[1]Schedule For Pub'!$A$3,"Date",$A30,"Vessel",E$4)=1,"S",IF(GETPIVOTDATA("Vessel",'[1]Schedule For Pub'!$AJ$3,"Date",$A30,"Vessel",E$4)=1,"W",""))</f>
        <v/>
      </c>
      <c r="F30" s="22" t="str">
        <f>IF(GETPIVOTDATA("Vessel",'[1]Schedule For Pub'!$A$3,"Date",$A30,"Vessel",F$4)=1,"S",IF(GETPIVOTDATA("Vessel",'[1]Schedule For Pub'!$AJ$3,"Date",$A30,"Vessel",F$4)=1,"W",""))</f>
        <v/>
      </c>
      <c r="G30" s="15" t="str">
        <f>IF(GETPIVOTDATA("Vessel",'[1]Schedule For Pub'!$A$3,"Date",$A30,"Vessel",G$4)=1,"S",IF(GETPIVOTDATA("Vessel",'[1]Schedule For Pub'!$AJ$3,"Date",$A30,"Vessel",G$4)=1,"W",""))</f>
        <v>S</v>
      </c>
      <c r="H30" s="22" t="str">
        <f>IF(GETPIVOTDATA("Vessel",'[1]Schedule For Pub'!$A$3,"Date",$A30,"Vessel",H$4)=1,"S",IF(GETPIVOTDATA("Vessel",'[1]Schedule For Pub'!$AJ$3,"Date",$A30,"Vessel",H$4)=1,"W",""))</f>
        <v/>
      </c>
      <c r="I30" s="15" t="str">
        <f>IF(GETPIVOTDATA("Vessel",'[1]Schedule For Pub'!$A$3,"Date",$A30,"Vessel",I$4)=1,"S",IF(GETPIVOTDATA("Vessel",'[1]Schedule For Pub'!$AJ$3,"Date",$A30,"Vessel",I$4)=1,"W",""))</f>
        <v/>
      </c>
      <c r="J30" s="22" t="str">
        <f>IF(GETPIVOTDATA("Vessel",'[1]Schedule For Pub'!$A$3,"Date",$A30,"Vessel",J$4)=1,"S",IF(GETPIVOTDATA("Vessel",'[1]Schedule For Pub'!$AJ$3,"Date",$A30,"Vessel",J$4)=1,"W",""))</f>
        <v/>
      </c>
      <c r="K30" s="15" t="str">
        <f>IF(GETPIVOTDATA("Vessel",'[1]Schedule For Pub'!$A$3,"Date",$A30,"Vessel",K$4)=1,"S",IF(GETPIVOTDATA("Vessel",'[1]Schedule For Pub'!$AJ$3,"Date",$A30,"Vessel",K$4)=1,"W",""))</f>
        <v/>
      </c>
      <c r="L30" s="22" t="str">
        <f>IF(GETPIVOTDATA("Vessel",'[1]Schedule For Pub'!$A$3,"Date",$A30,"Vessel",L$4)=1,"S",IF(GETPIVOTDATA("Vessel",'[1]Schedule For Pub'!$AJ$3,"Date",$A30,"Vessel",L$4)=1,"W",""))</f>
        <v/>
      </c>
      <c r="M30" s="15" t="str">
        <f>IF(GETPIVOTDATA("Vessel",'[1]Schedule For Pub'!$A$3,"Date",$A30,"Vessel",M$4)=1,"S",IF(GETPIVOTDATA("Vessel",'[1]Schedule For Pub'!$AJ$3,"Date",$A30,"Vessel",M$4)=1,"W",""))</f>
        <v/>
      </c>
      <c r="N30" s="22" t="str">
        <f>IF(GETPIVOTDATA("Vessel",'[1]Schedule For Pub'!$A$3,"Date",$A30,"Vessel",N$4)=1,"S",IF(GETPIVOTDATA("Vessel",'[1]Schedule For Pub'!$AJ$3,"Date",$A30,"Vessel",N$4)=1,"W",""))</f>
        <v/>
      </c>
      <c r="O30" s="15" t="str">
        <f>IF(GETPIVOTDATA("Vessel",'[1]Schedule For Pub'!$A$3,"Date",$A30,"Vessel",O$4)=1,"S",IF(GETPIVOTDATA("Vessel",'[1]Schedule For Pub'!$AJ$3,"Date",$A30,"Vessel",O$4)=1,"W",""))</f>
        <v/>
      </c>
      <c r="P30" s="22" t="str">
        <f>IF(GETPIVOTDATA("Vessel",'[1]Schedule For Pub'!$A$3,"Date",$A30,"Vessel",P$4)=1,"S",IF(GETPIVOTDATA("Vessel",'[1]Schedule For Pub'!$AJ$3,"Date",$A30,"Vessel",P$4)=1,"W",""))</f>
        <v/>
      </c>
      <c r="Q30" s="23" t="str">
        <f>IF(GETPIVOTDATA("Vessel",'[1]Schedule For Pub'!$A$3,"Date",$A30,"Vessel",Q$4)=1,"S",IF(GETPIVOTDATA("Vessel",'[1]Schedule For Pub'!$AJ$3,"Date",$A30,"Vessel",Q$4)=1,"W",""))</f>
        <v/>
      </c>
      <c r="R30" s="22" t="str">
        <f>IF(GETPIVOTDATA("Vessel",'[1]Schedule For Pub'!$A$3,"Date",$A30,"Vessel",R$4)=1,"S",IF(GETPIVOTDATA("Vessel",'[1]Schedule For Pub'!$AJ$3,"Date",$A30,"Vessel",R$4)=1,"W",""))</f>
        <v/>
      </c>
      <c r="S30" s="15" t="str">
        <f>IF(GETPIVOTDATA("Vessel",'[1]Schedule For Pub'!$A$3,"Date",$A30,"Vessel",S$4)=1,"S",IF(GETPIVOTDATA("Vessel",'[1]Schedule For Pub'!$AJ$3,"Date",$A30,"Vessel",S$4)=1,"W",""))</f>
        <v/>
      </c>
      <c r="T30" s="22" t="str">
        <f>IF(GETPIVOTDATA("Vessel",'[1]Schedule For Pub'!$A$3,"Date",$A30,"Vessel",T$4)=1,"S",IF(GETPIVOTDATA("Vessel",'[1]Schedule For Pub'!$AJ$3,"Date",$A30,"Vessel",T$4)=1,"W",""))</f>
        <v/>
      </c>
      <c r="U30" s="15" t="str">
        <f>IF(GETPIVOTDATA("Vessel",'[1]Schedule For Pub'!$A$3,"Date",$A30,"Vessel",U$4)=1,"S",IF(GETPIVOTDATA("Vessel",'[1]Schedule For Pub'!$AJ$3,"Date",$A30,"Vessel",U$4)=1,"W",""))</f>
        <v/>
      </c>
      <c r="V30" s="22" t="str">
        <f>IF(GETPIVOTDATA("Vessel",'[1]Schedule For Pub'!$A$3,"Date",$A30,"Vessel",V$4)=1,"S",IF(GETPIVOTDATA("Vessel",'[1]Schedule For Pub'!$AJ$3,"Date",$A30,"Vessel",V$4)=1,"W",""))</f>
        <v>S</v>
      </c>
      <c r="W30" s="15" t="str">
        <f>IF(GETPIVOTDATA("Vessel",'[1]Schedule For Pub'!$A$3,"Date",$A30,"Vessel",W$4)=1,"S",IF(GETPIVOTDATA("Vessel",'[1]Schedule For Pub'!$AJ$3,"Date",$A30,"Vessel",W$4)=1,"W",""))</f>
        <v/>
      </c>
      <c r="X30" s="22" t="str">
        <f>IF(GETPIVOTDATA("Vessel",'[1]Schedule For Pub'!$A$3,"Date",$A30,"Vessel",X$4)=1,"S",IF(GETPIVOTDATA("Vessel",'[1]Schedule For Pub'!$AJ$3,"Date",$A30,"Vessel",X$4)=1,"W",""))</f>
        <v/>
      </c>
      <c r="Y30" s="15" t="str">
        <f>IF(GETPIVOTDATA("Vessel",'[1]Schedule For Pub'!$A$3,"Date",$A30,"Vessel",Y$4)=1,"S",IF(GETPIVOTDATA("Vessel",'[1]Schedule For Pub'!$AJ$3,"Date",$A30,"Vessel",Y$4)=1,"W",""))</f>
        <v>S</v>
      </c>
      <c r="Z30" s="22" t="str">
        <f>IF(GETPIVOTDATA("Vessel",'[1]Schedule For Pub'!$A$3,"Date",$A30,"Vessel",Z$4)=1,"S",IF(GETPIVOTDATA("Vessel",'[1]Schedule For Pub'!$AJ$3,"Date",$A30,"Vessel",Z$4)=1,"W",""))</f>
        <v/>
      </c>
      <c r="AA30" s="15" t="str">
        <f>IF(GETPIVOTDATA("Vessel",'[1]Schedule For Pub'!$A$3,"Date",$A30,"Vessel",AA$4)=1,"S",IF(GETPIVOTDATA("Vessel",'[1]Schedule For Pub'!$AJ$3,"Date",$A30,"Vessel",AA$4)=1,"W",""))</f>
        <v/>
      </c>
      <c r="AB30" s="22" t="str">
        <f>IF(GETPIVOTDATA("Vessel",'[1]Schedule For Pub'!$A$3,"Date",$A30,"Vessel",AB$4)=1,"S",IF(GETPIVOTDATA("Vessel",'[1]Schedule For Pub'!$AJ$3,"Date",$A30,"Vessel",AB$4)=1,"W",""))</f>
        <v/>
      </c>
      <c r="AC30" s="15" t="str">
        <f>IF(GETPIVOTDATA("Vessel",'[1]Schedule For Pub'!$A$3,"Date",$A30,"Vessel",AC$4)=1,"S",IF(GETPIVOTDATA("Vessel",'[1]Schedule For Pub'!$AJ$3,"Date",$A30,"Vessel",AC$4)=1,"W",""))</f>
        <v/>
      </c>
      <c r="AD30" s="24">
        <f t="shared" si="0"/>
        <v>3</v>
      </c>
      <c r="AE30" s="14">
        <f t="shared" si="1"/>
        <v>0</v>
      </c>
      <c r="AF30" s="14">
        <f t="shared" si="2"/>
        <v>3</v>
      </c>
      <c r="AG30" s="21">
        <f t="shared" si="5"/>
        <v>46199</v>
      </c>
      <c r="AH30" s="9" t="str">
        <f t="shared" si="3"/>
        <v/>
      </c>
    </row>
    <row r="31" spans="1:34" x14ac:dyDescent="0.3">
      <c r="A31" s="25">
        <f>'[1]Schedule For Pub'!A31</f>
        <v>46200</v>
      </c>
      <c r="B31" s="21">
        <f t="shared" si="4"/>
        <v>46200</v>
      </c>
      <c r="C31" s="15" t="str">
        <f>IF(GETPIVOTDATA("Vessel",'[1]Schedule For Pub'!$A$3,"Date",$A31,"Vessel",C$4)=1,"S",IF(GETPIVOTDATA("Vessel",'[1]Schedule For Pub'!$AJ$3,"Date",$A31,"Vessel",C$4)=1,"W",""))</f>
        <v/>
      </c>
      <c r="D31" s="22" t="str">
        <f>IF(GETPIVOTDATA("Vessel",'[1]Schedule For Pub'!$A$3,"Date",$A31,"Vessel",D$4)=1,"S",IF(GETPIVOTDATA("Vessel",'[1]Schedule For Pub'!$AJ$3,"Date",$A31,"Vessel",D$4)=1,"W",""))</f>
        <v/>
      </c>
      <c r="E31" s="15" t="str">
        <f>IF(GETPIVOTDATA("Vessel",'[1]Schedule For Pub'!$A$3,"Date",$A31,"Vessel",E$4)=1,"S",IF(GETPIVOTDATA("Vessel",'[1]Schedule For Pub'!$AJ$3,"Date",$A31,"Vessel",E$4)=1,"W",""))</f>
        <v/>
      </c>
      <c r="F31" s="22" t="str">
        <f>IF(GETPIVOTDATA("Vessel",'[1]Schedule For Pub'!$A$3,"Date",$A31,"Vessel",F$4)=1,"S",IF(GETPIVOTDATA("Vessel",'[1]Schedule For Pub'!$AJ$3,"Date",$A31,"Vessel",F$4)=1,"W",""))</f>
        <v>S</v>
      </c>
      <c r="G31" s="15" t="str">
        <f>IF(GETPIVOTDATA("Vessel",'[1]Schedule For Pub'!$A$3,"Date",$A31,"Vessel",G$4)=1,"S",IF(GETPIVOTDATA("Vessel",'[1]Schedule For Pub'!$AJ$3,"Date",$A31,"Vessel",G$4)=1,"W",""))</f>
        <v/>
      </c>
      <c r="H31" s="22" t="str">
        <f>IF(GETPIVOTDATA("Vessel",'[1]Schedule For Pub'!$A$3,"Date",$A31,"Vessel",H$4)=1,"S",IF(GETPIVOTDATA("Vessel",'[1]Schedule For Pub'!$AJ$3,"Date",$A31,"Vessel",H$4)=1,"W",""))</f>
        <v/>
      </c>
      <c r="I31" s="15" t="str">
        <f>IF(GETPIVOTDATA("Vessel",'[1]Schedule For Pub'!$A$3,"Date",$A31,"Vessel",I$4)=1,"S",IF(GETPIVOTDATA("Vessel",'[1]Schedule For Pub'!$AJ$3,"Date",$A31,"Vessel",I$4)=1,"W",""))</f>
        <v/>
      </c>
      <c r="J31" s="22" t="str">
        <f>IF(GETPIVOTDATA("Vessel",'[1]Schedule For Pub'!$A$3,"Date",$A31,"Vessel",J$4)=1,"S",IF(GETPIVOTDATA("Vessel",'[1]Schedule For Pub'!$AJ$3,"Date",$A31,"Vessel",J$4)=1,"W",""))</f>
        <v/>
      </c>
      <c r="K31" s="15" t="str">
        <f>IF(GETPIVOTDATA("Vessel",'[1]Schedule For Pub'!$A$3,"Date",$A31,"Vessel",K$4)=1,"S",IF(GETPIVOTDATA("Vessel",'[1]Schedule For Pub'!$AJ$3,"Date",$A31,"Vessel",K$4)=1,"W",""))</f>
        <v/>
      </c>
      <c r="L31" s="22" t="str">
        <f>IF(GETPIVOTDATA("Vessel",'[1]Schedule For Pub'!$A$3,"Date",$A31,"Vessel",L$4)=1,"S",IF(GETPIVOTDATA("Vessel",'[1]Schedule For Pub'!$AJ$3,"Date",$A31,"Vessel",L$4)=1,"W",""))</f>
        <v/>
      </c>
      <c r="M31" s="15" t="str">
        <f>IF(GETPIVOTDATA("Vessel",'[1]Schedule For Pub'!$A$3,"Date",$A31,"Vessel",M$4)=1,"S",IF(GETPIVOTDATA("Vessel",'[1]Schedule For Pub'!$AJ$3,"Date",$A31,"Vessel",M$4)=1,"W",""))</f>
        <v/>
      </c>
      <c r="N31" s="22" t="str">
        <f>IF(GETPIVOTDATA("Vessel",'[1]Schedule For Pub'!$A$3,"Date",$A31,"Vessel",N$4)=1,"S",IF(GETPIVOTDATA("Vessel",'[1]Schedule For Pub'!$AJ$3,"Date",$A31,"Vessel",N$4)=1,"W",""))</f>
        <v/>
      </c>
      <c r="O31" s="15" t="str">
        <f>IF(GETPIVOTDATA("Vessel",'[1]Schedule For Pub'!$A$3,"Date",$A31,"Vessel",O$4)=1,"S",IF(GETPIVOTDATA("Vessel",'[1]Schedule For Pub'!$AJ$3,"Date",$A31,"Vessel",O$4)=1,"W",""))</f>
        <v/>
      </c>
      <c r="P31" s="22" t="str">
        <f>IF(GETPIVOTDATA("Vessel",'[1]Schedule For Pub'!$A$3,"Date",$A31,"Vessel",P$4)=1,"S",IF(GETPIVOTDATA("Vessel",'[1]Schedule For Pub'!$AJ$3,"Date",$A31,"Vessel",P$4)=1,"W",""))</f>
        <v/>
      </c>
      <c r="Q31" s="23"/>
      <c r="R31" s="22" t="str">
        <f>IF(GETPIVOTDATA("Vessel",'[1]Schedule For Pub'!$A$3,"Date",$A31,"Vessel",R$4)=1,"S",IF(GETPIVOTDATA("Vessel",'[1]Schedule For Pub'!$AJ$3,"Date",$A31,"Vessel",R$4)=1,"W",""))</f>
        <v/>
      </c>
      <c r="S31" s="15" t="str">
        <f>IF(GETPIVOTDATA("Vessel",'[1]Schedule For Pub'!$A$3,"Date",$A31,"Vessel",S$4)=1,"S",IF(GETPIVOTDATA("Vessel",'[1]Schedule For Pub'!$AJ$3,"Date",$A31,"Vessel",S$4)=1,"W",""))</f>
        <v/>
      </c>
      <c r="T31" s="22" t="str">
        <f>IF(GETPIVOTDATA("Vessel",'[1]Schedule For Pub'!$A$3,"Date",$A31,"Vessel",T$4)=1,"S",IF(GETPIVOTDATA("Vessel",'[1]Schedule For Pub'!$AJ$3,"Date",$A31,"Vessel",T$4)=1,"W",""))</f>
        <v/>
      </c>
      <c r="U31" s="15" t="str">
        <f>IF(GETPIVOTDATA("Vessel",'[1]Schedule For Pub'!$A$3,"Date",$A31,"Vessel",U$4)=1,"S",IF(GETPIVOTDATA("Vessel",'[1]Schedule For Pub'!$AJ$3,"Date",$A31,"Vessel",U$4)=1,"W",""))</f>
        <v/>
      </c>
      <c r="V31" s="22" t="str">
        <f>IF(GETPIVOTDATA("Vessel",'[1]Schedule For Pub'!$A$3,"Date",$A31,"Vessel",V$4)=1,"S",IF(GETPIVOTDATA("Vessel",'[1]Schedule For Pub'!$AJ$3,"Date",$A31,"Vessel",V$4)=1,"W",""))</f>
        <v/>
      </c>
      <c r="W31" s="15" t="str">
        <f>IF(GETPIVOTDATA("Vessel",'[1]Schedule For Pub'!$A$3,"Date",$A31,"Vessel",W$4)=1,"S",IF(GETPIVOTDATA("Vessel",'[1]Schedule For Pub'!$AJ$3,"Date",$A31,"Vessel",W$4)=1,"W",""))</f>
        <v/>
      </c>
      <c r="X31" s="22" t="str">
        <f>IF(GETPIVOTDATA("Vessel",'[1]Schedule For Pub'!$A$3,"Date",$A31,"Vessel",X$4)=1,"S",IF(GETPIVOTDATA("Vessel",'[1]Schedule For Pub'!$AJ$3,"Date",$A31,"Vessel",X$4)=1,"W",""))</f>
        <v/>
      </c>
      <c r="Y31" s="15" t="str">
        <f>IF(GETPIVOTDATA("Vessel",'[1]Schedule For Pub'!$A$3,"Date",$A31,"Vessel",Y$4)=1,"S",IF(GETPIVOTDATA("Vessel",'[1]Schedule For Pub'!$AJ$3,"Date",$A31,"Vessel",Y$4)=1,"W",""))</f>
        <v/>
      </c>
      <c r="Z31" s="22" t="str">
        <f>IF(GETPIVOTDATA("Vessel",'[1]Schedule For Pub'!$A$3,"Date",$A31,"Vessel",Z$4)=1,"S",IF(GETPIVOTDATA("Vessel",'[1]Schedule For Pub'!$AJ$3,"Date",$A31,"Vessel",Z$4)=1,"W",""))</f>
        <v/>
      </c>
      <c r="AA31" s="15" t="str">
        <f>IF(GETPIVOTDATA("Vessel",'[1]Schedule For Pub'!$A$3,"Date",$A31,"Vessel",AA$4)=1,"S",IF(GETPIVOTDATA("Vessel",'[1]Schedule For Pub'!$AJ$3,"Date",$A31,"Vessel",AA$4)=1,"W",""))</f>
        <v/>
      </c>
      <c r="AB31" s="22" t="str">
        <f>IF(GETPIVOTDATA("Vessel",'[1]Schedule For Pub'!$A$3,"Date",$A31,"Vessel",AB$4)=1,"S",IF(GETPIVOTDATA("Vessel",'[1]Schedule For Pub'!$AJ$3,"Date",$A31,"Vessel",AB$4)=1,"W",""))</f>
        <v/>
      </c>
      <c r="AC31" s="15" t="str">
        <f>IF(GETPIVOTDATA("Vessel",'[1]Schedule For Pub'!$A$3,"Date",$A31,"Vessel",AC$4)=1,"S",IF(GETPIVOTDATA("Vessel",'[1]Schedule For Pub'!$AJ$3,"Date",$A31,"Vessel",AC$4)=1,"W",""))</f>
        <v/>
      </c>
      <c r="AD31" s="24">
        <f t="shared" si="0"/>
        <v>1</v>
      </c>
      <c r="AE31" s="14">
        <f t="shared" si="1"/>
        <v>0</v>
      </c>
      <c r="AF31" s="14">
        <f t="shared" si="2"/>
        <v>5</v>
      </c>
      <c r="AG31" s="21">
        <f t="shared" si="5"/>
        <v>46200</v>
      </c>
    </row>
    <row r="32" spans="1:34" x14ac:dyDescent="0.3">
      <c r="A32" s="25">
        <f>'[1]Schedule For Pub'!A32</f>
        <v>46201</v>
      </c>
      <c r="B32" s="21">
        <f t="shared" si="4"/>
        <v>46201</v>
      </c>
      <c r="C32" s="15" t="str">
        <f>IF(GETPIVOTDATA("Vessel",'[1]Schedule For Pub'!$A$3,"Date",$A32,"Vessel",C$4)=1,"S",IF(GETPIVOTDATA("Vessel",'[1]Schedule For Pub'!$AJ$3,"Date",$A32,"Vessel",C$4)=1,"W",""))</f>
        <v/>
      </c>
      <c r="D32" s="22" t="str">
        <f>IF(GETPIVOTDATA("Vessel",'[1]Schedule For Pub'!$A$3,"Date",$A32,"Vessel",D$4)=1,"S",IF(GETPIVOTDATA("Vessel",'[1]Schedule For Pub'!$AJ$3,"Date",$A32,"Vessel",D$4)=1,"W",""))</f>
        <v/>
      </c>
      <c r="E32" s="15" t="str">
        <f>IF(GETPIVOTDATA("Vessel",'[1]Schedule For Pub'!$A$3,"Date",$A32,"Vessel",E$4)=1,"S",IF(GETPIVOTDATA("Vessel",'[1]Schedule For Pub'!$AJ$3,"Date",$A32,"Vessel",E$4)=1,"W",""))</f>
        <v/>
      </c>
      <c r="F32" s="22" t="str">
        <f>IF(GETPIVOTDATA("Vessel",'[1]Schedule For Pub'!$A$3,"Date",$A32,"Vessel",F$4)=1,"S",IF(GETPIVOTDATA("Vessel",'[1]Schedule For Pub'!$AJ$3,"Date",$A32,"Vessel",F$4)=1,"W",""))</f>
        <v/>
      </c>
      <c r="G32" s="15" t="str">
        <f>IF(GETPIVOTDATA("Vessel",'[1]Schedule For Pub'!$A$3,"Date",$A32,"Vessel",G$4)=1,"S",IF(GETPIVOTDATA("Vessel",'[1]Schedule For Pub'!$AJ$3,"Date",$A32,"Vessel",G$4)=1,"W",""))</f>
        <v/>
      </c>
      <c r="H32" s="22" t="str">
        <f>IF(GETPIVOTDATA("Vessel",'[1]Schedule For Pub'!$A$3,"Date",$A32,"Vessel",H$4)=1,"S",IF(GETPIVOTDATA("Vessel",'[1]Schedule For Pub'!$AJ$3,"Date",$A32,"Vessel",H$4)=1,"W",""))</f>
        <v/>
      </c>
      <c r="I32" s="15" t="str">
        <f>IF(GETPIVOTDATA("Vessel",'[1]Schedule For Pub'!$A$3,"Date",$A32,"Vessel",I$4)=1,"S",IF(GETPIVOTDATA("Vessel",'[1]Schedule For Pub'!$AJ$3,"Date",$A32,"Vessel",I$4)=1,"W",""))</f>
        <v/>
      </c>
      <c r="J32" s="22" t="str">
        <f>IF(GETPIVOTDATA("Vessel",'[1]Schedule For Pub'!$A$3,"Date",$A32,"Vessel",J$4)=1,"S",IF(GETPIVOTDATA("Vessel",'[1]Schedule For Pub'!$AJ$3,"Date",$A32,"Vessel",J$4)=1,"W",""))</f>
        <v/>
      </c>
      <c r="K32" s="15" t="str">
        <f>IF(GETPIVOTDATA("Vessel",'[1]Schedule For Pub'!$A$3,"Date",$A32,"Vessel",K$4)=1,"S",IF(GETPIVOTDATA("Vessel",'[1]Schedule For Pub'!$AJ$3,"Date",$A32,"Vessel",K$4)=1,"W",""))</f>
        <v/>
      </c>
      <c r="L32" s="22" t="str">
        <f>IF(GETPIVOTDATA("Vessel",'[1]Schedule For Pub'!$A$3,"Date",$A32,"Vessel",L$4)=1,"S",IF(GETPIVOTDATA("Vessel",'[1]Schedule For Pub'!$AJ$3,"Date",$A32,"Vessel",L$4)=1,"W",""))</f>
        <v/>
      </c>
      <c r="M32" s="15" t="str">
        <f>IF(GETPIVOTDATA("Vessel",'[1]Schedule For Pub'!$A$3,"Date",$A32,"Vessel",M$4)=1,"S",IF(GETPIVOTDATA("Vessel",'[1]Schedule For Pub'!$AJ$3,"Date",$A32,"Vessel",M$4)=1,"W",""))</f>
        <v/>
      </c>
      <c r="N32" s="22" t="str">
        <f>IF(GETPIVOTDATA("Vessel",'[1]Schedule For Pub'!$A$3,"Date",$A32,"Vessel",N$4)=1,"S",IF(GETPIVOTDATA("Vessel",'[1]Schedule For Pub'!$AJ$3,"Date",$A32,"Vessel",N$4)=1,"W",""))</f>
        <v>S</v>
      </c>
      <c r="O32" s="15" t="str">
        <f>IF(GETPIVOTDATA("Vessel",'[1]Schedule For Pub'!$A$3,"Date",$A32,"Vessel",O$4)=1,"S",IF(GETPIVOTDATA("Vessel",'[1]Schedule For Pub'!$AJ$3,"Date",$A32,"Vessel",O$4)=1,"W",""))</f>
        <v/>
      </c>
      <c r="P32" s="22" t="str">
        <f>IF(GETPIVOTDATA("Vessel",'[1]Schedule For Pub'!$A$3,"Date",$A32,"Vessel",P$4)=1,"S",IF(GETPIVOTDATA("Vessel",'[1]Schedule For Pub'!$AJ$3,"Date",$A32,"Vessel",P$4)=1,"W",""))</f>
        <v/>
      </c>
      <c r="Q32" s="23" t="str">
        <f>IF(GETPIVOTDATA("Vessel",'[1]Schedule For Pub'!$A$3,"Date",$A32,"Vessel",Q$4)=1,"S",IF(GETPIVOTDATA("Vessel",'[1]Schedule For Pub'!$AJ$3,"Date",$A32,"Vessel",Q$4)=1,"W",""))</f>
        <v/>
      </c>
      <c r="R32" s="22" t="str">
        <f>IF(GETPIVOTDATA("Vessel",'[1]Schedule For Pub'!$A$3,"Date",$A32,"Vessel",R$4)=1,"S",IF(GETPIVOTDATA("Vessel",'[1]Schedule For Pub'!$AJ$3,"Date",$A32,"Vessel",R$4)=1,"W",""))</f>
        <v/>
      </c>
      <c r="S32" s="15" t="str">
        <f>IF(GETPIVOTDATA("Vessel",'[1]Schedule For Pub'!$A$3,"Date",$A32,"Vessel",S$4)=1,"S",IF(GETPIVOTDATA("Vessel",'[1]Schedule For Pub'!$AJ$3,"Date",$A32,"Vessel",S$4)=1,"W",""))</f>
        <v/>
      </c>
      <c r="T32" s="22" t="str">
        <f>IF(GETPIVOTDATA("Vessel",'[1]Schedule For Pub'!$A$3,"Date",$A32,"Vessel",T$4)=1,"S",IF(GETPIVOTDATA("Vessel",'[1]Schedule For Pub'!$AJ$3,"Date",$A32,"Vessel",T$4)=1,"W",""))</f>
        <v/>
      </c>
      <c r="U32" s="15" t="str">
        <f>IF(GETPIVOTDATA("Vessel",'[1]Schedule For Pub'!$A$3,"Date",$A32,"Vessel",U$4)=1,"S",IF(GETPIVOTDATA("Vessel",'[1]Schedule For Pub'!$AJ$3,"Date",$A32,"Vessel",U$4)=1,"W",""))</f>
        <v/>
      </c>
      <c r="V32" s="22" t="str">
        <f>IF(GETPIVOTDATA("Vessel",'[1]Schedule For Pub'!$A$3,"Date",$A32,"Vessel",V$4)=1,"S",IF(GETPIVOTDATA("Vessel",'[1]Schedule For Pub'!$AJ$3,"Date",$A32,"Vessel",V$4)=1,"W",""))</f>
        <v>S</v>
      </c>
      <c r="W32" s="15" t="str">
        <f>IF(GETPIVOTDATA("Vessel",'[1]Schedule For Pub'!$A$3,"Date",$A32,"Vessel",W$4)=1,"S",IF(GETPIVOTDATA("Vessel",'[1]Schedule For Pub'!$AJ$3,"Date",$A32,"Vessel",W$4)=1,"W",""))</f>
        <v/>
      </c>
      <c r="X32" s="22" t="str">
        <f>IF(GETPIVOTDATA("Vessel",'[1]Schedule For Pub'!$A$3,"Date",$A32,"Vessel",X$4)=1,"S",IF(GETPIVOTDATA("Vessel",'[1]Schedule For Pub'!$AJ$3,"Date",$A32,"Vessel",X$4)=1,"W",""))</f>
        <v/>
      </c>
      <c r="Y32" s="15" t="str">
        <f>IF(GETPIVOTDATA("Vessel",'[1]Schedule For Pub'!$A$3,"Date",$A32,"Vessel",Y$4)=1,"S",IF(GETPIVOTDATA("Vessel",'[1]Schedule For Pub'!$AJ$3,"Date",$A32,"Vessel",Y$4)=1,"W",""))</f>
        <v/>
      </c>
      <c r="Z32" s="22" t="str">
        <f>IF(GETPIVOTDATA("Vessel",'[1]Schedule For Pub'!$A$3,"Date",$A32,"Vessel",Z$4)=1,"S",IF(GETPIVOTDATA("Vessel",'[1]Schedule For Pub'!$AJ$3,"Date",$A32,"Vessel",Z$4)=1,"W",""))</f>
        <v/>
      </c>
      <c r="AA32" s="15" t="str">
        <f>IF(GETPIVOTDATA("Vessel",'[1]Schedule For Pub'!$A$3,"Date",$A32,"Vessel",AA$4)=1,"S",IF(GETPIVOTDATA("Vessel",'[1]Schedule For Pub'!$AJ$3,"Date",$A32,"Vessel",AA$4)=1,"W",""))</f>
        <v/>
      </c>
      <c r="AB32" s="22" t="str">
        <f>IF(GETPIVOTDATA("Vessel",'[1]Schedule For Pub'!$A$3,"Date",$A32,"Vessel",AB$4)=1,"S",IF(GETPIVOTDATA("Vessel",'[1]Schedule For Pub'!$AJ$3,"Date",$A32,"Vessel",AB$4)=1,"W",""))</f>
        <v/>
      </c>
      <c r="AC32" s="15" t="str">
        <f>IF(GETPIVOTDATA("Vessel",'[1]Schedule For Pub'!$A$3,"Date",$A32,"Vessel",AC$4)=1,"S",IF(GETPIVOTDATA("Vessel",'[1]Schedule For Pub'!$AJ$3,"Date",$A32,"Vessel",AC$4)=1,"W",""))</f>
        <v/>
      </c>
      <c r="AD32" s="24">
        <f t="shared" si="0"/>
        <v>2</v>
      </c>
      <c r="AE32" s="14">
        <f t="shared" si="1"/>
        <v>0</v>
      </c>
      <c r="AF32" s="14">
        <f t="shared" si="2"/>
        <v>4</v>
      </c>
      <c r="AG32" s="21">
        <f t="shared" si="5"/>
        <v>46201</v>
      </c>
      <c r="AH32" s="9" t="str">
        <f t="shared" si="3"/>
        <v/>
      </c>
    </row>
    <row r="33" spans="1:34" x14ac:dyDescent="0.3">
      <c r="A33" s="25">
        <f>'[1]Schedule For Pub'!A33</f>
        <v>46202</v>
      </c>
      <c r="B33" s="21">
        <f t="shared" si="4"/>
        <v>46202</v>
      </c>
      <c r="C33" s="15" t="str">
        <f>IF(GETPIVOTDATA("Vessel",'[1]Schedule For Pub'!$A$3,"Date",$A33,"Vessel",C$4)=1,"S",IF(GETPIVOTDATA("Vessel",'[1]Schedule For Pub'!$AJ$3,"Date",$A33,"Vessel",C$4)=1,"W",""))</f>
        <v/>
      </c>
      <c r="D33" s="22" t="str">
        <f>IF(GETPIVOTDATA("Vessel",'[1]Schedule For Pub'!$A$3,"Date",$A33,"Vessel",D$4)=1,"S",IF(GETPIVOTDATA("Vessel",'[1]Schedule For Pub'!$AJ$3,"Date",$A33,"Vessel",D$4)=1,"W",""))</f>
        <v/>
      </c>
      <c r="E33" s="15" t="str">
        <f>IF(GETPIVOTDATA("Vessel",'[1]Schedule For Pub'!$A$3,"Date",$A33,"Vessel",E$4)=1,"S",IF(GETPIVOTDATA("Vessel",'[1]Schedule For Pub'!$AJ$3,"Date",$A33,"Vessel",E$4)=1,"W",""))</f>
        <v>S</v>
      </c>
      <c r="F33" s="22" t="str">
        <f>IF(GETPIVOTDATA("Vessel",'[1]Schedule For Pub'!$A$3,"Date",$A33,"Vessel",F$4)=1,"S",IF(GETPIVOTDATA("Vessel",'[1]Schedule For Pub'!$AJ$3,"Date",$A33,"Vessel",F$4)=1,"W",""))</f>
        <v/>
      </c>
      <c r="G33" s="15" t="str">
        <f>IF(GETPIVOTDATA("Vessel",'[1]Schedule For Pub'!$A$3,"Date",$A33,"Vessel",G$4)=1,"S",IF(GETPIVOTDATA("Vessel",'[1]Schedule For Pub'!$AJ$3,"Date",$A33,"Vessel",G$4)=1,"W",""))</f>
        <v>S</v>
      </c>
      <c r="H33" s="22" t="str">
        <f>IF(GETPIVOTDATA("Vessel",'[1]Schedule For Pub'!$A$3,"Date",$A33,"Vessel",H$4)=1,"S",IF(GETPIVOTDATA("Vessel",'[1]Schedule For Pub'!$AJ$3,"Date",$A33,"Vessel",H$4)=1,"W",""))</f>
        <v/>
      </c>
      <c r="I33" s="15" t="str">
        <f>IF(GETPIVOTDATA("Vessel",'[1]Schedule For Pub'!$A$3,"Date",$A33,"Vessel",I$4)=1,"S",IF(GETPIVOTDATA("Vessel",'[1]Schedule For Pub'!$AJ$3,"Date",$A33,"Vessel",I$4)=1,"W",""))</f>
        <v/>
      </c>
      <c r="J33" s="22" t="str">
        <f>IF(GETPIVOTDATA("Vessel",'[1]Schedule For Pub'!$A$3,"Date",$A33,"Vessel",J$4)=1,"S",IF(GETPIVOTDATA("Vessel",'[1]Schedule For Pub'!$AJ$3,"Date",$A33,"Vessel",J$4)=1,"W",""))</f>
        <v/>
      </c>
      <c r="K33" s="15" t="str">
        <f>IF(GETPIVOTDATA("Vessel",'[1]Schedule For Pub'!$A$3,"Date",$A33,"Vessel",K$4)=1,"S",IF(GETPIVOTDATA("Vessel",'[1]Schedule For Pub'!$AJ$3,"Date",$A33,"Vessel",K$4)=1,"W",""))</f>
        <v/>
      </c>
      <c r="L33" s="22" t="str">
        <f>IF(GETPIVOTDATA("Vessel",'[1]Schedule For Pub'!$A$3,"Date",$A33,"Vessel",L$4)=1,"S",IF(GETPIVOTDATA("Vessel",'[1]Schedule For Pub'!$AJ$3,"Date",$A33,"Vessel",L$4)=1,"W",""))</f>
        <v/>
      </c>
      <c r="M33" s="15" t="str">
        <f>IF(GETPIVOTDATA("Vessel",'[1]Schedule For Pub'!$A$3,"Date",$A33,"Vessel",M$4)=1,"S",IF(GETPIVOTDATA("Vessel",'[1]Schedule For Pub'!$AJ$3,"Date",$A33,"Vessel",M$4)=1,"W",""))</f>
        <v/>
      </c>
      <c r="N33" s="22" t="str">
        <f>IF(GETPIVOTDATA("Vessel",'[1]Schedule For Pub'!$A$3,"Date",$A33,"Vessel",N$4)=1,"S",IF(GETPIVOTDATA("Vessel",'[1]Schedule For Pub'!$AJ$3,"Date",$A33,"Vessel",N$4)=1,"W",""))</f>
        <v>S</v>
      </c>
      <c r="O33" s="15" t="str">
        <f>IF(GETPIVOTDATA("Vessel",'[1]Schedule For Pub'!$A$3,"Date",$A33,"Vessel",O$4)=1,"S",IF(GETPIVOTDATA("Vessel",'[1]Schedule For Pub'!$AJ$3,"Date",$A33,"Vessel",O$4)=1,"W",""))</f>
        <v/>
      </c>
      <c r="P33" s="22" t="str">
        <f>IF(GETPIVOTDATA("Vessel",'[1]Schedule For Pub'!$A$3,"Date",$A33,"Vessel",P$4)=1,"S",IF(GETPIVOTDATA("Vessel",'[1]Schedule For Pub'!$AJ$3,"Date",$A33,"Vessel",P$4)=1,"W",""))</f>
        <v/>
      </c>
      <c r="Q33" s="23" t="str">
        <f>IF(GETPIVOTDATA("Vessel",'[1]Schedule For Pub'!$A$3,"Date",$A33,"Vessel",Q$4)=1,"S",IF(GETPIVOTDATA("Vessel",'[1]Schedule For Pub'!$AJ$3,"Date",$A33,"Vessel",Q$4)=1,"W",""))</f>
        <v/>
      </c>
      <c r="R33" s="22" t="str">
        <f>IF(GETPIVOTDATA("Vessel",'[1]Schedule For Pub'!$A$3,"Date",$A33,"Vessel",R$4)=1,"S",IF(GETPIVOTDATA("Vessel",'[1]Schedule For Pub'!$AJ$3,"Date",$A33,"Vessel",R$4)=1,"W",""))</f>
        <v/>
      </c>
      <c r="S33" s="15" t="str">
        <f>IF(GETPIVOTDATA("Vessel",'[1]Schedule For Pub'!$A$3,"Date",$A33,"Vessel",S$4)=1,"S",IF(GETPIVOTDATA("Vessel",'[1]Schedule For Pub'!$AJ$3,"Date",$A33,"Vessel",S$4)=1,"W",""))</f>
        <v/>
      </c>
      <c r="T33" s="22" t="str">
        <f>IF(GETPIVOTDATA("Vessel",'[1]Schedule For Pub'!$A$3,"Date",$A33,"Vessel",T$4)=1,"S",IF(GETPIVOTDATA("Vessel",'[1]Schedule For Pub'!$AJ$3,"Date",$A33,"Vessel",T$4)=1,"W",""))</f>
        <v/>
      </c>
      <c r="U33" s="15" t="str">
        <f>IF(GETPIVOTDATA("Vessel",'[1]Schedule For Pub'!$A$3,"Date",$A33,"Vessel",U$4)=1,"S",IF(GETPIVOTDATA("Vessel",'[1]Schedule For Pub'!$AJ$3,"Date",$A33,"Vessel",U$4)=1,"W",""))</f>
        <v/>
      </c>
      <c r="V33" s="22" t="str">
        <f>IF(GETPIVOTDATA("Vessel",'[1]Schedule For Pub'!$A$3,"Date",$A33,"Vessel",V$4)=1,"S",IF(GETPIVOTDATA("Vessel",'[1]Schedule For Pub'!$AJ$3,"Date",$A33,"Vessel",V$4)=1,"W",""))</f>
        <v>S</v>
      </c>
      <c r="W33" s="15" t="str">
        <f>IF(GETPIVOTDATA("Vessel",'[1]Schedule For Pub'!$A$3,"Date",$A33,"Vessel",W$4)=1,"S",IF(GETPIVOTDATA("Vessel",'[1]Schedule For Pub'!$AJ$3,"Date",$A33,"Vessel",W$4)=1,"W",""))</f>
        <v/>
      </c>
      <c r="X33" s="22" t="str">
        <f>IF(GETPIVOTDATA("Vessel",'[1]Schedule For Pub'!$A$3,"Date",$A33,"Vessel",X$4)=1,"S",IF(GETPIVOTDATA("Vessel",'[1]Schedule For Pub'!$AJ$3,"Date",$A33,"Vessel",X$4)=1,"W",""))</f>
        <v/>
      </c>
      <c r="Y33" s="15" t="str">
        <f>IF(GETPIVOTDATA("Vessel",'[1]Schedule For Pub'!$A$3,"Date",$A33,"Vessel",Y$4)=1,"S",IF(GETPIVOTDATA("Vessel",'[1]Schedule For Pub'!$AJ$3,"Date",$A33,"Vessel",Y$4)=1,"W",""))</f>
        <v/>
      </c>
      <c r="Z33" s="22" t="str">
        <f>IF(GETPIVOTDATA("Vessel",'[1]Schedule For Pub'!$A$3,"Date",$A33,"Vessel",Z$4)=1,"S",IF(GETPIVOTDATA("Vessel",'[1]Schedule For Pub'!$AJ$3,"Date",$A33,"Vessel",Z$4)=1,"W",""))</f>
        <v/>
      </c>
      <c r="AA33" s="15" t="str">
        <f>IF(GETPIVOTDATA("Vessel",'[1]Schedule For Pub'!$A$3,"Date",$A33,"Vessel",AA$4)=1,"S",IF(GETPIVOTDATA("Vessel",'[1]Schedule For Pub'!$AJ$3,"Date",$A33,"Vessel",AA$4)=1,"W",""))</f>
        <v/>
      </c>
      <c r="AB33" s="22" t="str">
        <f>IF(GETPIVOTDATA("Vessel",'[1]Schedule For Pub'!$A$3,"Date",$A33,"Vessel",AB$4)=1,"S",IF(GETPIVOTDATA("Vessel",'[1]Schedule For Pub'!$AJ$3,"Date",$A33,"Vessel",AB$4)=1,"W",""))</f>
        <v/>
      </c>
      <c r="AC33" s="15" t="str">
        <f>IF(GETPIVOTDATA("Vessel",'[1]Schedule For Pub'!$A$3,"Date",$A33,"Vessel",AC$4)=1,"S",IF(GETPIVOTDATA("Vessel",'[1]Schedule For Pub'!$AJ$3,"Date",$A33,"Vessel",AC$4)=1,"W",""))</f>
        <v/>
      </c>
      <c r="AD33" s="24">
        <f t="shared" si="0"/>
        <v>4</v>
      </c>
      <c r="AE33" s="14">
        <f t="shared" si="1"/>
        <v>0</v>
      </c>
      <c r="AF33" s="14">
        <f t="shared" si="2"/>
        <v>2</v>
      </c>
      <c r="AG33" s="21">
        <f t="shared" si="5"/>
        <v>46202</v>
      </c>
      <c r="AH33" s="9" t="str">
        <f t="shared" si="3"/>
        <v/>
      </c>
    </row>
    <row r="34" spans="1:34" x14ac:dyDescent="0.3">
      <c r="A34" s="25">
        <f>'[1]Schedule For Pub'!A34</f>
        <v>46203</v>
      </c>
      <c r="B34" s="21">
        <f t="shared" si="4"/>
        <v>46203</v>
      </c>
      <c r="C34" s="15" t="str">
        <f>IF(GETPIVOTDATA("Vessel",'[1]Schedule For Pub'!$A$3,"Date",$A34,"Vessel",C$4)=1,"S",IF(GETPIVOTDATA("Vessel",'[1]Schedule For Pub'!$AJ$3,"Date",$A34,"Vessel",C$4)=1,"W",""))</f>
        <v/>
      </c>
      <c r="D34" s="22" t="str">
        <f>IF(GETPIVOTDATA("Vessel",'[1]Schedule For Pub'!$A$3,"Date",$A34,"Vessel",D$4)=1,"S",IF(GETPIVOTDATA("Vessel",'[1]Schedule For Pub'!$AJ$3,"Date",$A34,"Vessel",D$4)=1,"W",""))</f>
        <v/>
      </c>
      <c r="E34" s="15" t="str">
        <f>IF(GETPIVOTDATA("Vessel",'[1]Schedule For Pub'!$A$3,"Date",$A34,"Vessel",E$4)=1,"S",IF(GETPIVOTDATA("Vessel",'[1]Schedule For Pub'!$AJ$3,"Date",$A34,"Vessel",E$4)=1,"W",""))</f>
        <v>S</v>
      </c>
      <c r="F34" s="22" t="str">
        <f>IF(GETPIVOTDATA("Vessel",'[1]Schedule For Pub'!$A$3,"Date",$A34,"Vessel",F$4)=1,"S",IF(GETPIVOTDATA("Vessel",'[1]Schedule For Pub'!$AJ$3,"Date",$A34,"Vessel",F$4)=1,"W",""))</f>
        <v/>
      </c>
      <c r="G34" s="15" t="str">
        <f>IF(GETPIVOTDATA("Vessel",'[1]Schedule For Pub'!$A$3,"Date",$A34,"Vessel",G$4)=1,"S",IF(GETPIVOTDATA("Vessel",'[1]Schedule For Pub'!$AJ$3,"Date",$A34,"Vessel",G$4)=1,"W",""))</f>
        <v/>
      </c>
      <c r="H34" s="22" t="str">
        <f>IF(GETPIVOTDATA("Vessel",'[1]Schedule For Pub'!$A$3,"Date",$A34,"Vessel",H$4)=1,"S",IF(GETPIVOTDATA("Vessel",'[1]Schedule For Pub'!$AJ$3,"Date",$A34,"Vessel",H$4)=1,"W",""))</f>
        <v/>
      </c>
      <c r="I34" s="15" t="str">
        <f>IF(GETPIVOTDATA("Vessel",'[1]Schedule For Pub'!$A$3,"Date",$A34,"Vessel",I$4)=1,"S",IF(GETPIVOTDATA("Vessel",'[1]Schedule For Pub'!$AJ$3,"Date",$A34,"Vessel",I$4)=1,"W",""))</f>
        <v/>
      </c>
      <c r="J34" s="22" t="str">
        <f>IF(GETPIVOTDATA("Vessel",'[1]Schedule For Pub'!$A$3,"Date",$A34,"Vessel",J$4)=1,"S",IF(GETPIVOTDATA("Vessel",'[1]Schedule For Pub'!$AJ$3,"Date",$A34,"Vessel",J$4)=1,"W",""))</f>
        <v/>
      </c>
      <c r="K34" s="15" t="str">
        <f>IF(GETPIVOTDATA("Vessel",'[1]Schedule For Pub'!$A$3,"Date",$A34,"Vessel",K$4)=1,"S",IF(GETPIVOTDATA("Vessel",'[1]Schedule For Pub'!$AJ$3,"Date",$A34,"Vessel",K$4)=1,"W",""))</f>
        <v/>
      </c>
      <c r="L34" s="22" t="str">
        <f>IF(GETPIVOTDATA("Vessel",'[1]Schedule For Pub'!$A$3,"Date",$A34,"Vessel",L$4)=1,"S",IF(GETPIVOTDATA("Vessel",'[1]Schedule For Pub'!$AJ$3,"Date",$A34,"Vessel",L$4)=1,"W",""))</f>
        <v/>
      </c>
      <c r="M34" s="15" t="str">
        <f>IF(GETPIVOTDATA("Vessel",'[1]Schedule For Pub'!$A$3,"Date",$A34,"Vessel",M$4)=1,"S",IF(GETPIVOTDATA("Vessel",'[1]Schedule For Pub'!$AJ$3,"Date",$A34,"Vessel",M$4)=1,"W",""))</f>
        <v/>
      </c>
      <c r="N34" s="22" t="str">
        <f>IF(GETPIVOTDATA("Vessel",'[1]Schedule For Pub'!$A$3,"Date",$A34,"Vessel",N$4)=1,"S",IF(GETPIVOTDATA("Vessel",'[1]Schedule For Pub'!$AJ$3,"Date",$A34,"Vessel",N$4)=1,"W",""))</f>
        <v>S</v>
      </c>
      <c r="O34" s="15" t="str">
        <f>IF(GETPIVOTDATA("Vessel",'[1]Schedule For Pub'!$A$3,"Date",$A34,"Vessel",O$4)=1,"S",IF(GETPIVOTDATA("Vessel",'[1]Schedule For Pub'!$AJ$3,"Date",$A34,"Vessel",O$4)=1,"W",""))</f>
        <v/>
      </c>
      <c r="P34" s="22" t="str">
        <f>IF(GETPIVOTDATA("Vessel",'[1]Schedule For Pub'!$A$3,"Date",$A34,"Vessel",P$4)=1,"S",IF(GETPIVOTDATA("Vessel",'[1]Schedule For Pub'!$AJ$3,"Date",$A34,"Vessel",P$4)=1,"W",""))</f>
        <v/>
      </c>
      <c r="Q34" s="23" t="str">
        <f>IF(GETPIVOTDATA("Vessel",'[1]Schedule For Pub'!$A$3,"Date",$A34,"Vessel",Q$4)=1,"S",IF(GETPIVOTDATA("Vessel",'[1]Schedule For Pub'!$AJ$3,"Date",$A34,"Vessel",Q$4)=1,"W",""))</f>
        <v/>
      </c>
      <c r="R34" s="22" t="str">
        <f>IF(GETPIVOTDATA("Vessel",'[1]Schedule For Pub'!$A$3,"Date",$A34,"Vessel",R$4)=1,"S",IF(GETPIVOTDATA("Vessel",'[1]Schedule For Pub'!$AJ$3,"Date",$A34,"Vessel",R$4)=1,"W",""))</f>
        <v/>
      </c>
      <c r="S34" s="15" t="str">
        <f>IF(GETPIVOTDATA("Vessel",'[1]Schedule For Pub'!$A$3,"Date",$A34,"Vessel",S$4)=1,"S",IF(GETPIVOTDATA("Vessel",'[1]Schedule For Pub'!$AJ$3,"Date",$A34,"Vessel",S$4)=1,"W",""))</f>
        <v/>
      </c>
      <c r="T34" s="22" t="str">
        <f>IF(GETPIVOTDATA("Vessel",'[1]Schedule For Pub'!$A$3,"Date",$A34,"Vessel",T$4)=1,"S",IF(GETPIVOTDATA("Vessel",'[1]Schedule For Pub'!$AJ$3,"Date",$A34,"Vessel",T$4)=1,"W",""))</f>
        <v/>
      </c>
      <c r="U34" s="15" t="str">
        <f>IF(GETPIVOTDATA("Vessel",'[1]Schedule For Pub'!$A$3,"Date",$A34,"Vessel",U$4)=1,"S",IF(GETPIVOTDATA("Vessel",'[1]Schedule For Pub'!$AJ$3,"Date",$A34,"Vessel",U$4)=1,"W",""))</f>
        <v/>
      </c>
      <c r="V34" s="22" t="str">
        <f>IF(GETPIVOTDATA("Vessel",'[1]Schedule For Pub'!$A$3,"Date",$A34,"Vessel",V$4)=1,"S",IF(GETPIVOTDATA("Vessel",'[1]Schedule For Pub'!$AJ$3,"Date",$A34,"Vessel",V$4)=1,"W",""))</f>
        <v>S</v>
      </c>
      <c r="W34" s="15" t="str">
        <f>IF(GETPIVOTDATA("Vessel",'[1]Schedule For Pub'!$A$3,"Date",$A34,"Vessel",W$4)=1,"S",IF(GETPIVOTDATA("Vessel",'[1]Schedule For Pub'!$AJ$3,"Date",$A34,"Vessel",W$4)=1,"W",""))</f>
        <v/>
      </c>
      <c r="X34" s="22" t="str">
        <f>IF(GETPIVOTDATA("Vessel",'[1]Schedule For Pub'!$A$3,"Date",$A34,"Vessel",X$4)=1,"S",IF(GETPIVOTDATA("Vessel",'[1]Schedule For Pub'!$AJ$3,"Date",$A34,"Vessel",X$4)=1,"W",""))</f>
        <v/>
      </c>
      <c r="Y34" s="15" t="str">
        <f>IF(GETPIVOTDATA("Vessel",'[1]Schedule For Pub'!$A$3,"Date",$A34,"Vessel",Y$4)=1,"S",IF(GETPIVOTDATA("Vessel",'[1]Schedule For Pub'!$AJ$3,"Date",$A34,"Vessel",Y$4)=1,"W",""))</f>
        <v/>
      </c>
      <c r="Z34" s="22" t="str">
        <f>IF(GETPIVOTDATA("Vessel",'[1]Schedule For Pub'!$A$3,"Date",$A34,"Vessel",Z$4)=1,"S",IF(GETPIVOTDATA("Vessel",'[1]Schedule For Pub'!$AJ$3,"Date",$A34,"Vessel",Z$4)=1,"W",""))</f>
        <v>S</v>
      </c>
      <c r="AA34" s="15" t="str">
        <f>IF(GETPIVOTDATA("Vessel",'[1]Schedule For Pub'!$A$3,"Date",$A34,"Vessel",AA$4)=1,"S",IF(GETPIVOTDATA("Vessel",'[1]Schedule For Pub'!$AJ$3,"Date",$A34,"Vessel",AA$4)=1,"W",""))</f>
        <v/>
      </c>
      <c r="AB34" s="22" t="str">
        <f>IF(GETPIVOTDATA("Vessel",'[1]Schedule For Pub'!$A$3,"Date",$A34,"Vessel",AB$4)=1,"S",IF(GETPIVOTDATA("Vessel",'[1]Schedule For Pub'!$AJ$3,"Date",$A34,"Vessel",AB$4)=1,"W",""))</f>
        <v/>
      </c>
      <c r="AC34" s="15" t="str">
        <f>IF(GETPIVOTDATA("Vessel",'[1]Schedule For Pub'!$A$3,"Date",$A34,"Vessel",AC$4)=1,"S",IF(GETPIVOTDATA("Vessel",'[1]Schedule For Pub'!$AJ$3,"Date",$A34,"Vessel",AC$4)=1,"W",""))</f>
        <v/>
      </c>
      <c r="AD34" s="24">
        <f t="shared" si="0"/>
        <v>4</v>
      </c>
      <c r="AE34" s="14">
        <f t="shared" si="1"/>
        <v>0</v>
      </c>
      <c r="AF34" s="14">
        <f t="shared" si="2"/>
        <v>2</v>
      </c>
      <c r="AG34" s="21">
        <f t="shared" si="5"/>
        <v>46203</v>
      </c>
      <c r="AH34" s="9" t="str">
        <f t="shared" si="3"/>
        <v/>
      </c>
    </row>
    <row r="35" spans="1:34" x14ac:dyDescent="0.3">
      <c r="A35" s="25">
        <f>'[1]Schedule For Pub'!A35</f>
        <v>46204</v>
      </c>
      <c r="B35" s="21">
        <f t="shared" si="4"/>
        <v>46204</v>
      </c>
      <c r="C35" s="15" t="str">
        <f>IF(GETPIVOTDATA("Vessel",'[1]Schedule For Pub'!$A$3,"Date",$A35,"Vessel",C$4)=1,"S",IF(GETPIVOTDATA("Vessel",'[1]Schedule For Pub'!$AJ$3,"Date",$A35,"Vessel",C$4)=1,"W",""))</f>
        <v/>
      </c>
      <c r="D35" s="22" t="str">
        <f>IF(GETPIVOTDATA("Vessel",'[1]Schedule For Pub'!$A$3,"Date",$A35,"Vessel",D$4)=1,"S",IF(GETPIVOTDATA("Vessel",'[1]Schedule For Pub'!$AJ$3,"Date",$A35,"Vessel",D$4)=1,"W",""))</f>
        <v/>
      </c>
      <c r="E35" s="15" t="str">
        <f>IF(GETPIVOTDATA("Vessel",'[1]Schedule For Pub'!$A$3,"Date",$A35,"Vessel",E$4)=1,"S",IF(GETPIVOTDATA("Vessel",'[1]Schedule For Pub'!$AJ$3,"Date",$A35,"Vessel",E$4)=1,"W",""))</f>
        <v>S</v>
      </c>
      <c r="F35" s="22" t="str">
        <f>IF(GETPIVOTDATA("Vessel",'[1]Schedule For Pub'!$A$3,"Date",$A35,"Vessel",F$4)=1,"S",IF(GETPIVOTDATA("Vessel",'[1]Schedule For Pub'!$AJ$3,"Date",$A35,"Vessel",F$4)=1,"W",""))</f>
        <v/>
      </c>
      <c r="G35" s="15" t="str">
        <f>IF(GETPIVOTDATA("Vessel",'[1]Schedule For Pub'!$A$3,"Date",$A35,"Vessel",G$4)=1,"S",IF(GETPIVOTDATA("Vessel",'[1]Schedule For Pub'!$AJ$3,"Date",$A35,"Vessel",G$4)=1,"W",""))</f>
        <v/>
      </c>
      <c r="H35" s="22" t="str">
        <f>IF(GETPIVOTDATA("Vessel",'[1]Schedule For Pub'!$A$3,"Date",$A35,"Vessel",H$4)=1,"S",IF(GETPIVOTDATA("Vessel",'[1]Schedule For Pub'!$AJ$3,"Date",$A35,"Vessel",H$4)=1,"W",""))</f>
        <v/>
      </c>
      <c r="I35" s="15" t="str">
        <f>IF(GETPIVOTDATA("Vessel",'[1]Schedule For Pub'!$A$3,"Date",$A35,"Vessel",I$4)=1,"S",IF(GETPIVOTDATA("Vessel",'[1]Schedule For Pub'!$AJ$3,"Date",$A35,"Vessel",I$4)=1,"W",""))</f>
        <v/>
      </c>
      <c r="J35" s="22" t="str">
        <f>IF(GETPIVOTDATA("Vessel",'[1]Schedule For Pub'!$A$3,"Date",$A35,"Vessel",J$4)=1,"S",IF(GETPIVOTDATA("Vessel",'[1]Schedule For Pub'!$AJ$3,"Date",$A35,"Vessel",J$4)=1,"W",""))</f>
        <v/>
      </c>
      <c r="K35" s="15" t="str">
        <f>IF(GETPIVOTDATA("Vessel",'[1]Schedule For Pub'!$A$3,"Date",$A35,"Vessel",K$4)=1,"S",IF(GETPIVOTDATA("Vessel",'[1]Schedule For Pub'!$AJ$3,"Date",$A35,"Vessel",K$4)=1,"W",""))</f>
        <v/>
      </c>
      <c r="L35" s="22" t="str">
        <f>IF(GETPIVOTDATA("Vessel",'[1]Schedule For Pub'!$A$3,"Date",$A35,"Vessel",L$4)=1,"S",IF(GETPIVOTDATA("Vessel",'[1]Schedule For Pub'!$AJ$3,"Date",$A35,"Vessel",L$4)=1,"W",""))</f>
        <v/>
      </c>
      <c r="M35" s="15" t="str">
        <f>IF(GETPIVOTDATA("Vessel",'[1]Schedule For Pub'!$A$3,"Date",$A35,"Vessel",M$4)=1,"S",IF(GETPIVOTDATA("Vessel",'[1]Schedule For Pub'!$AJ$3,"Date",$A35,"Vessel",M$4)=1,"W",""))</f>
        <v/>
      </c>
      <c r="N35" s="22" t="str">
        <f>IF(GETPIVOTDATA("Vessel",'[1]Schedule For Pub'!$A$3,"Date",$A35,"Vessel",N$4)=1,"S",IF(GETPIVOTDATA("Vessel",'[1]Schedule For Pub'!$AJ$3,"Date",$A35,"Vessel",N$4)=1,"W",""))</f>
        <v>S</v>
      </c>
      <c r="O35" s="15" t="str">
        <f>IF(GETPIVOTDATA("Vessel",'[1]Schedule For Pub'!$A$3,"Date",$A35,"Vessel",O$4)=1,"S",IF(GETPIVOTDATA("Vessel",'[1]Schedule For Pub'!$AJ$3,"Date",$A35,"Vessel",O$4)=1,"W",""))</f>
        <v/>
      </c>
      <c r="P35" s="22" t="str">
        <f>IF(GETPIVOTDATA("Vessel",'[1]Schedule For Pub'!$A$3,"Date",$A35,"Vessel",P$4)=1,"S",IF(GETPIVOTDATA("Vessel",'[1]Schedule For Pub'!$AJ$3,"Date",$A35,"Vessel",P$4)=1,"W",""))</f>
        <v/>
      </c>
      <c r="Q35" s="23" t="str">
        <f>IF(GETPIVOTDATA("Vessel",'[1]Schedule For Pub'!$A$3,"Date",$A35,"Vessel",Q$4)=1,"S",IF(GETPIVOTDATA("Vessel",'[1]Schedule For Pub'!$AJ$3,"Date",$A35,"Vessel",Q$4)=1,"W",""))</f>
        <v/>
      </c>
      <c r="R35" s="22" t="str">
        <f>IF(GETPIVOTDATA("Vessel",'[1]Schedule For Pub'!$A$3,"Date",$A35,"Vessel",R$4)=1,"S",IF(GETPIVOTDATA("Vessel",'[1]Schedule For Pub'!$AJ$3,"Date",$A35,"Vessel",R$4)=1,"W",""))</f>
        <v/>
      </c>
      <c r="S35" s="15" t="str">
        <f>IF(GETPIVOTDATA("Vessel",'[1]Schedule For Pub'!$A$3,"Date",$A35,"Vessel",S$4)=1,"S",IF(GETPIVOTDATA("Vessel",'[1]Schedule For Pub'!$AJ$3,"Date",$A35,"Vessel",S$4)=1,"W",""))</f>
        <v/>
      </c>
      <c r="T35" s="22" t="str">
        <f>IF(GETPIVOTDATA("Vessel",'[1]Schedule For Pub'!$A$3,"Date",$A35,"Vessel",T$4)=1,"S",IF(GETPIVOTDATA("Vessel",'[1]Schedule For Pub'!$AJ$3,"Date",$A35,"Vessel",T$4)=1,"W",""))</f>
        <v/>
      </c>
      <c r="U35" s="15" t="str">
        <f>IF(GETPIVOTDATA("Vessel",'[1]Schedule For Pub'!$A$3,"Date",$A35,"Vessel",U$4)=1,"S",IF(GETPIVOTDATA("Vessel",'[1]Schedule For Pub'!$AJ$3,"Date",$A35,"Vessel",U$4)=1,"W",""))</f>
        <v/>
      </c>
      <c r="V35" s="22" t="str">
        <f>IF(GETPIVOTDATA("Vessel",'[1]Schedule For Pub'!$A$3,"Date",$A35,"Vessel",V$4)=1,"S",IF(GETPIVOTDATA("Vessel",'[1]Schedule For Pub'!$AJ$3,"Date",$A35,"Vessel",V$4)=1,"W",""))</f>
        <v>S</v>
      </c>
      <c r="W35" s="15" t="str">
        <f>IF(GETPIVOTDATA("Vessel",'[1]Schedule For Pub'!$A$3,"Date",$A35,"Vessel",W$4)=1,"S",IF(GETPIVOTDATA("Vessel",'[1]Schedule For Pub'!$AJ$3,"Date",$A35,"Vessel",W$4)=1,"W",""))</f>
        <v/>
      </c>
      <c r="X35" s="22" t="str">
        <f>IF(GETPIVOTDATA("Vessel",'[1]Schedule For Pub'!$A$3,"Date",$A35,"Vessel",X$4)=1,"S",IF(GETPIVOTDATA("Vessel",'[1]Schedule For Pub'!$AJ$3,"Date",$A35,"Vessel",X$4)=1,"W",""))</f>
        <v/>
      </c>
      <c r="Y35" s="15" t="str">
        <f>IF(GETPIVOTDATA("Vessel",'[1]Schedule For Pub'!$A$3,"Date",$A35,"Vessel",Y$4)=1,"S",IF(GETPIVOTDATA("Vessel",'[1]Schedule For Pub'!$AJ$3,"Date",$A35,"Vessel",Y$4)=1,"W",""))</f>
        <v/>
      </c>
      <c r="Z35" s="22" t="str">
        <f>IF(GETPIVOTDATA("Vessel",'[1]Schedule For Pub'!$A$3,"Date",$A35,"Vessel",Z$4)=1,"S",IF(GETPIVOTDATA("Vessel",'[1]Schedule For Pub'!$AJ$3,"Date",$A35,"Vessel",Z$4)=1,"W",""))</f>
        <v/>
      </c>
      <c r="AA35" s="15" t="str">
        <f>IF(GETPIVOTDATA("Vessel",'[1]Schedule For Pub'!$A$3,"Date",$A35,"Vessel",AA$4)=1,"S",IF(GETPIVOTDATA("Vessel",'[1]Schedule For Pub'!$AJ$3,"Date",$A35,"Vessel",AA$4)=1,"W",""))</f>
        <v/>
      </c>
      <c r="AB35" s="22" t="str">
        <f>IF(GETPIVOTDATA("Vessel",'[1]Schedule For Pub'!$A$3,"Date",$A35,"Vessel",AB$4)=1,"S",IF(GETPIVOTDATA("Vessel",'[1]Schedule For Pub'!$AJ$3,"Date",$A35,"Vessel",AB$4)=1,"W",""))</f>
        <v/>
      </c>
      <c r="AC35" s="15" t="str">
        <f>IF(GETPIVOTDATA("Vessel",'[1]Schedule For Pub'!$A$3,"Date",$A35,"Vessel",AC$4)=1,"S",IF(GETPIVOTDATA("Vessel",'[1]Schedule For Pub'!$AJ$3,"Date",$A35,"Vessel",AC$4)=1,"W",""))</f>
        <v/>
      </c>
      <c r="AD35" s="24">
        <f t="shared" si="0"/>
        <v>3</v>
      </c>
      <c r="AE35" s="14">
        <f t="shared" si="1"/>
        <v>0</v>
      </c>
      <c r="AF35" s="14">
        <f t="shared" si="2"/>
        <v>3</v>
      </c>
      <c r="AG35" s="21">
        <f t="shared" si="5"/>
        <v>46204</v>
      </c>
      <c r="AH35" s="9" t="str">
        <f t="shared" si="3"/>
        <v/>
      </c>
    </row>
    <row r="36" spans="1:34" x14ac:dyDescent="0.3">
      <c r="A36" s="25">
        <f>'[1]Schedule For Pub'!A36</f>
        <v>46205</v>
      </c>
      <c r="B36" s="21">
        <f t="shared" si="4"/>
        <v>46205</v>
      </c>
      <c r="C36" s="15" t="str">
        <f>IF(GETPIVOTDATA("Vessel",'[1]Schedule For Pub'!$A$3,"Date",$A36,"Vessel",C$4)=1,"S",IF(GETPIVOTDATA("Vessel",'[1]Schedule For Pub'!$AJ$3,"Date",$A36,"Vessel",C$4)=1,"W",""))</f>
        <v/>
      </c>
      <c r="D36" s="22" t="str">
        <f>IF(GETPIVOTDATA("Vessel",'[1]Schedule For Pub'!$A$3,"Date",$A36,"Vessel",D$4)=1,"S",IF(GETPIVOTDATA("Vessel",'[1]Schedule For Pub'!$AJ$3,"Date",$A36,"Vessel",D$4)=1,"W",""))</f>
        <v/>
      </c>
      <c r="E36" s="15" t="str">
        <f>IF(GETPIVOTDATA("Vessel",'[1]Schedule For Pub'!$A$3,"Date",$A36,"Vessel",E$4)=1,"S",IF(GETPIVOTDATA("Vessel",'[1]Schedule For Pub'!$AJ$3,"Date",$A36,"Vessel",E$4)=1,"W",""))</f>
        <v>S</v>
      </c>
      <c r="F36" s="22" t="str">
        <f>IF(GETPIVOTDATA("Vessel",'[1]Schedule For Pub'!$A$3,"Date",$A36,"Vessel",F$4)=1,"S",IF(GETPIVOTDATA("Vessel",'[1]Schedule For Pub'!$AJ$3,"Date",$A36,"Vessel",F$4)=1,"W",""))</f>
        <v/>
      </c>
      <c r="G36" s="15" t="str">
        <f>IF(GETPIVOTDATA("Vessel",'[1]Schedule For Pub'!$A$3,"Date",$A36,"Vessel",G$4)=1,"S",IF(GETPIVOTDATA("Vessel",'[1]Schedule For Pub'!$AJ$3,"Date",$A36,"Vessel",G$4)=1,"W",""))</f>
        <v/>
      </c>
      <c r="H36" s="22" t="str">
        <f>IF(GETPIVOTDATA("Vessel",'[1]Schedule For Pub'!$A$3,"Date",$A36,"Vessel",H$4)=1,"S",IF(GETPIVOTDATA("Vessel",'[1]Schedule For Pub'!$AJ$3,"Date",$A36,"Vessel",H$4)=1,"W",""))</f>
        <v/>
      </c>
      <c r="I36" s="15" t="str">
        <f>IF(GETPIVOTDATA("Vessel",'[1]Schedule For Pub'!$A$3,"Date",$A36,"Vessel",I$4)=1,"S",IF(GETPIVOTDATA("Vessel",'[1]Schedule For Pub'!$AJ$3,"Date",$A36,"Vessel",I$4)=1,"W",""))</f>
        <v/>
      </c>
      <c r="J36" s="22" t="str">
        <f>IF(GETPIVOTDATA("Vessel",'[1]Schedule For Pub'!$A$3,"Date",$A36,"Vessel",J$4)=1,"S",IF(GETPIVOTDATA("Vessel",'[1]Schedule For Pub'!$AJ$3,"Date",$A36,"Vessel",J$4)=1,"W",""))</f>
        <v/>
      </c>
      <c r="K36" s="15" t="str">
        <f>IF(GETPIVOTDATA("Vessel",'[1]Schedule For Pub'!$A$3,"Date",$A36,"Vessel",K$4)=1,"S",IF(GETPIVOTDATA("Vessel",'[1]Schedule For Pub'!$AJ$3,"Date",$A36,"Vessel",K$4)=1,"W",""))</f>
        <v/>
      </c>
      <c r="L36" s="22" t="str">
        <f>IF(GETPIVOTDATA("Vessel",'[1]Schedule For Pub'!$A$3,"Date",$A36,"Vessel",L$4)=1,"S",IF(GETPIVOTDATA("Vessel",'[1]Schedule For Pub'!$AJ$3,"Date",$A36,"Vessel",L$4)=1,"W",""))</f>
        <v>S</v>
      </c>
      <c r="M36" s="15" t="str">
        <f>IF(GETPIVOTDATA("Vessel",'[1]Schedule For Pub'!$A$3,"Date",$A36,"Vessel",M$4)=1,"S",IF(GETPIVOTDATA("Vessel",'[1]Schedule For Pub'!$AJ$3,"Date",$A36,"Vessel",M$4)=1,"W",""))</f>
        <v/>
      </c>
      <c r="N36" s="22" t="str">
        <f>IF(GETPIVOTDATA("Vessel",'[1]Schedule For Pub'!$A$3,"Date",$A36,"Vessel",N$4)=1,"S",IF(GETPIVOTDATA("Vessel",'[1]Schedule For Pub'!$AJ$3,"Date",$A36,"Vessel",N$4)=1,"W",""))</f>
        <v>S</v>
      </c>
      <c r="O36" s="15" t="str">
        <f>IF(GETPIVOTDATA("Vessel",'[1]Schedule For Pub'!$A$3,"Date",$A36,"Vessel",O$4)=1,"S",IF(GETPIVOTDATA("Vessel",'[1]Schedule For Pub'!$AJ$3,"Date",$A36,"Vessel",O$4)=1,"W",""))</f>
        <v/>
      </c>
      <c r="P36" s="22" t="str">
        <f>IF(GETPIVOTDATA("Vessel",'[1]Schedule For Pub'!$A$3,"Date",$A36,"Vessel",P$4)=1,"S",IF(GETPIVOTDATA("Vessel",'[1]Schedule For Pub'!$AJ$3,"Date",$A36,"Vessel",P$4)=1,"W",""))</f>
        <v/>
      </c>
      <c r="Q36" s="23" t="str">
        <f>IF(GETPIVOTDATA("Vessel",'[1]Schedule For Pub'!$A$3,"Date",$A36,"Vessel",Q$4)=1,"S",IF(GETPIVOTDATA("Vessel",'[1]Schedule For Pub'!$AJ$3,"Date",$A36,"Vessel",Q$4)=1,"W",""))</f>
        <v/>
      </c>
      <c r="R36" s="22" t="str">
        <f>IF(GETPIVOTDATA("Vessel",'[1]Schedule For Pub'!$A$3,"Date",$A36,"Vessel",R$4)=1,"S",IF(GETPIVOTDATA("Vessel",'[1]Schedule For Pub'!$AJ$3,"Date",$A36,"Vessel",R$4)=1,"W",""))</f>
        <v/>
      </c>
      <c r="S36" s="15" t="str">
        <f>IF(GETPIVOTDATA("Vessel",'[1]Schedule For Pub'!$A$3,"Date",$A36,"Vessel",S$4)=1,"S",IF(GETPIVOTDATA("Vessel",'[1]Schedule For Pub'!$AJ$3,"Date",$A36,"Vessel",S$4)=1,"W",""))</f>
        <v/>
      </c>
      <c r="T36" s="22" t="str">
        <f>IF(GETPIVOTDATA("Vessel",'[1]Schedule For Pub'!$A$3,"Date",$A36,"Vessel",T$4)=1,"S",IF(GETPIVOTDATA("Vessel",'[1]Schedule For Pub'!$AJ$3,"Date",$A36,"Vessel",T$4)=1,"W",""))</f>
        <v/>
      </c>
      <c r="U36" s="15" t="str">
        <f>IF(GETPIVOTDATA("Vessel",'[1]Schedule For Pub'!$A$3,"Date",$A36,"Vessel",U$4)=1,"S",IF(GETPIVOTDATA("Vessel",'[1]Schedule For Pub'!$AJ$3,"Date",$A36,"Vessel",U$4)=1,"W",""))</f>
        <v/>
      </c>
      <c r="V36" s="22" t="str">
        <f>IF(GETPIVOTDATA("Vessel",'[1]Schedule For Pub'!$A$3,"Date",$A36,"Vessel",V$4)=1,"S",IF(GETPIVOTDATA("Vessel",'[1]Schedule For Pub'!$AJ$3,"Date",$A36,"Vessel",V$4)=1,"W",""))</f>
        <v>S</v>
      </c>
      <c r="W36" s="15" t="str">
        <f>IF(GETPIVOTDATA("Vessel",'[1]Schedule For Pub'!$A$3,"Date",$A36,"Vessel",W$4)=1,"S",IF(GETPIVOTDATA("Vessel",'[1]Schedule For Pub'!$AJ$3,"Date",$A36,"Vessel",W$4)=1,"W",""))</f>
        <v/>
      </c>
      <c r="X36" s="22" t="str">
        <f>IF(GETPIVOTDATA("Vessel",'[1]Schedule For Pub'!$A$3,"Date",$A36,"Vessel",X$4)=1,"S",IF(GETPIVOTDATA("Vessel",'[1]Schedule For Pub'!$AJ$3,"Date",$A36,"Vessel",X$4)=1,"W",""))</f>
        <v/>
      </c>
      <c r="Y36" s="15" t="str">
        <f>IF(GETPIVOTDATA("Vessel",'[1]Schedule For Pub'!$A$3,"Date",$A36,"Vessel",Y$4)=1,"S",IF(GETPIVOTDATA("Vessel",'[1]Schedule For Pub'!$AJ$3,"Date",$A36,"Vessel",Y$4)=1,"W",""))</f>
        <v/>
      </c>
      <c r="Z36" s="22" t="str">
        <f>IF(GETPIVOTDATA("Vessel",'[1]Schedule For Pub'!$A$3,"Date",$A36,"Vessel",Z$4)=1,"S",IF(GETPIVOTDATA("Vessel",'[1]Schedule For Pub'!$AJ$3,"Date",$A36,"Vessel",Z$4)=1,"W",""))</f>
        <v/>
      </c>
      <c r="AA36" s="15" t="str">
        <f>IF(GETPIVOTDATA("Vessel",'[1]Schedule For Pub'!$A$3,"Date",$A36,"Vessel",AA$4)=1,"S",IF(GETPIVOTDATA("Vessel",'[1]Schedule For Pub'!$AJ$3,"Date",$A36,"Vessel",AA$4)=1,"W",""))</f>
        <v/>
      </c>
      <c r="AB36" s="22" t="str">
        <f>IF(GETPIVOTDATA("Vessel",'[1]Schedule For Pub'!$A$3,"Date",$A36,"Vessel",AB$4)=1,"S",IF(GETPIVOTDATA("Vessel",'[1]Schedule For Pub'!$AJ$3,"Date",$A36,"Vessel",AB$4)=1,"W",""))</f>
        <v/>
      </c>
      <c r="AC36" s="15" t="str">
        <f>IF(GETPIVOTDATA("Vessel",'[1]Schedule For Pub'!$A$3,"Date",$A36,"Vessel",AC$4)=1,"S",IF(GETPIVOTDATA("Vessel",'[1]Schedule For Pub'!$AJ$3,"Date",$A36,"Vessel",AC$4)=1,"W",""))</f>
        <v/>
      </c>
      <c r="AD36" s="24">
        <f t="shared" si="0"/>
        <v>4</v>
      </c>
      <c r="AE36" s="14">
        <f t="shared" si="1"/>
        <v>0</v>
      </c>
      <c r="AF36" s="14">
        <f t="shared" si="2"/>
        <v>2</v>
      </c>
      <c r="AG36" s="21">
        <f t="shared" si="5"/>
        <v>46205</v>
      </c>
      <c r="AH36" s="9" t="str">
        <f t="shared" si="3"/>
        <v/>
      </c>
    </row>
    <row r="37" spans="1:34" x14ac:dyDescent="0.3">
      <c r="A37" s="25">
        <f>'[1]Schedule For Pub'!A37</f>
        <v>46206</v>
      </c>
      <c r="B37" s="21">
        <f t="shared" si="4"/>
        <v>46206</v>
      </c>
      <c r="C37" s="15" t="str">
        <f>IF(GETPIVOTDATA("Vessel",'[1]Schedule For Pub'!$A$3,"Date",$A37,"Vessel",C$4)=1,"S",IF(GETPIVOTDATA("Vessel",'[1]Schedule For Pub'!$AJ$3,"Date",$A37,"Vessel",C$4)=1,"W",""))</f>
        <v/>
      </c>
      <c r="D37" s="22" t="str">
        <f>IF(GETPIVOTDATA("Vessel",'[1]Schedule For Pub'!$A$3,"Date",$A37,"Vessel",D$4)=1,"S",IF(GETPIVOTDATA("Vessel",'[1]Schedule For Pub'!$AJ$3,"Date",$A37,"Vessel",D$4)=1,"W",""))</f>
        <v/>
      </c>
      <c r="E37" s="15" t="str">
        <f>IF(GETPIVOTDATA("Vessel",'[1]Schedule For Pub'!$A$3,"Date",$A37,"Vessel",E$4)=1,"S",IF(GETPIVOTDATA("Vessel",'[1]Schedule For Pub'!$AJ$3,"Date",$A37,"Vessel",E$4)=1,"W",""))</f>
        <v>S</v>
      </c>
      <c r="F37" s="22" t="str">
        <f>IF(GETPIVOTDATA("Vessel",'[1]Schedule For Pub'!$A$3,"Date",$A37,"Vessel",F$4)=1,"S",IF(GETPIVOTDATA("Vessel",'[1]Schedule For Pub'!$AJ$3,"Date",$A37,"Vessel",F$4)=1,"W",""))</f>
        <v/>
      </c>
      <c r="G37" s="15" t="str">
        <f>IF(GETPIVOTDATA("Vessel",'[1]Schedule For Pub'!$A$3,"Date",$A37,"Vessel",G$4)=1,"S",IF(GETPIVOTDATA("Vessel",'[1]Schedule For Pub'!$AJ$3,"Date",$A37,"Vessel",G$4)=1,"W",""))</f>
        <v/>
      </c>
      <c r="H37" s="22" t="str">
        <f>IF(GETPIVOTDATA("Vessel",'[1]Schedule For Pub'!$A$3,"Date",$A37,"Vessel",H$4)=1,"S",IF(GETPIVOTDATA("Vessel",'[1]Schedule For Pub'!$AJ$3,"Date",$A37,"Vessel",H$4)=1,"W",""))</f>
        <v>S</v>
      </c>
      <c r="I37" s="15" t="str">
        <f>IF(GETPIVOTDATA("Vessel",'[1]Schedule For Pub'!$A$3,"Date",$A37,"Vessel",I$4)=1,"S",IF(GETPIVOTDATA("Vessel",'[1]Schedule For Pub'!$AJ$3,"Date",$A37,"Vessel",I$4)=1,"W",""))</f>
        <v/>
      </c>
      <c r="J37" s="22" t="str">
        <f>IF(GETPIVOTDATA("Vessel",'[1]Schedule For Pub'!$A$3,"Date",$A37,"Vessel",J$4)=1,"S",IF(GETPIVOTDATA("Vessel",'[1]Schedule For Pub'!$AJ$3,"Date",$A37,"Vessel",J$4)=1,"W",""))</f>
        <v/>
      </c>
      <c r="K37" s="15" t="str">
        <f>IF(GETPIVOTDATA("Vessel",'[1]Schedule For Pub'!$A$3,"Date",$A37,"Vessel",K$4)=1,"S",IF(GETPIVOTDATA("Vessel",'[1]Schedule For Pub'!$AJ$3,"Date",$A37,"Vessel",K$4)=1,"W",""))</f>
        <v/>
      </c>
      <c r="L37" s="22" t="str">
        <f>IF(GETPIVOTDATA("Vessel",'[1]Schedule For Pub'!$A$3,"Date",$A37,"Vessel",L$4)=1,"S",IF(GETPIVOTDATA("Vessel",'[1]Schedule For Pub'!$AJ$3,"Date",$A37,"Vessel",L$4)=1,"W",""))</f>
        <v>S</v>
      </c>
      <c r="M37" s="15" t="str">
        <f>IF(GETPIVOTDATA("Vessel",'[1]Schedule For Pub'!$A$3,"Date",$A37,"Vessel",M$4)=1,"S",IF(GETPIVOTDATA("Vessel",'[1]Schedule For Pub'!$AJ$3,"Date",$A37,"Vessel",M$4)=1,"W",""))</f>
        <v/>
      </c>
      <c r="N37" s="22" t="str">
        <f>IF(GETPIVOTDATA("Vessel",'[1]Schedule For Pub'!$A$3,"Date",$A37,"Vessel",N$4)=1,"S",IF(GETPIVOTDATA("Vessel",'[1]Schedule For Pub'!$AJ$3,"Date",$A37,"Vessel",N$4)=1,"W",""))</f>
        <v>S</v>
      </c>
      <c r="O37" s="15" t="str">
        <f>IF(GETPIVOTDATA("Vessel",'[1]Schedule For Pub'!$A$3,"Date",$A37,"Vessel",O$4)=1,"S",IF(GETPIVOTDATA("Vessel",'[1]Schedule For Pub'!$AJ$3,"Date",$A37,"Vessel",O$4)=1,"W",""))</f>
        <v/>
      </c>
      <c r="P37" s="22" t="str">
        <f>IF(GETPIVOTDATA("Vessel",'[1]Schedule For Pub'!$A$3,"Date",$A37,"Vessel",P$4)=1,"S",IF(GETPIVOTDATA("Vessel",'[1]Schedule For Pub'!$AJ$3,"Date",$A37,"Vessel",P$4)=1,"W",""))</f>
        <v/>
      </c>
      <c r="Q37" s="23" t="str">
        <f>IF(GETPIVOTDATA("Vessel",'[1]Schedule For Pub'!$A$3,"Date",$A37,"Vessel",Q$4)=1,"S",IF(GETPIVOTDATA("Vessel",'[1]Schedule For Pub'!$AJ$3,"Date",$A37,"Vessel",Q$4)=1,"W",""))</f>
        <v/>
      </c>
      <c r="R37" s="22" t="str">
        <f>IF(GETPIVOTDATA("Vessel",'[1]Schedule For Pub'!$A$3,"Date",$A37,"Vessel",R$4)=1,"S",IF(GETPIVOTDATA("Vessel",'[1]Schedule For Pub'!$AJ$3,"Date",$A37,"Vessel",R$4)=1,"W",""))</f>
        <v/>
      </c>
      <c r="S37" s="15" t="str">
        <f>IF(GETPIVOTDATA("Vessel",'[1]Schedule For Pub'!$A$3,"Date",$A37,"Vessel",S$4)=1,"S",IF(GETPIVOTDATA("Vessel",'[1]Schedule For Pub'!$AJ$3,"Date",$A37,"Vessel",S$4)=1,"W",""))</f>
        <v/>
      </c>
      <c r="T37" s="22" t="str">
        <f>IF(GETPIVOTDATA("Vessel",'[1]Schedule For Pub'!$A$3,"Date",$A37,"Vessel",T$4)=1,"S",IF(GETPIVOTDATA("Vessel",'[1]Schedule For Pub'!$AJ$3,"Date",$A37,"Vessel",T$4)=1,"W",""))</f>
        <v/>
      </c>
      <c r="U37" s="15" t="str">
        <f>IF(GETPIVOTDATA("Vessel",'[1]Schedule For Pub'!$A$3,"Date",$A37,"Vessel",U$4)=1,"S",IF(GETPIVOTDATA("Vessel",'[1]Schedule For Pub'!$AJ$3,"Date",$A37,"Vessel",U$4)=1,"W",""))</f>
        <v/>
      </c>
      <c r="V37" s="22" t="str">
        <f>IF(GETPIVOTDATA("Vessel",'[1]Schedule For Pub'!$A$3,"Date",$A37,"Vessel",V$4)=1,"S",IF(GETPIVOTDATA("Vessel",'[1]Schedule For Pub'!$AJ$3,"Date",$A37,"Vessel",V$4)=1,"W",""))</f>
        <v>S</v>
      </c>
      <c r="W37" s="15" t="str">
        <f>IF(GETPIVOTDATA("Vessel",'[1]Schedule For Pub'!$A$3,"Date",$A37,"Vessel",W$4)=1,"S",IF(GETPIVOTDATA("Vessel",'[1]Schedule For Pub'!$AJ$3,"Date",$A37,"Vessel",W$4)=1,"W",""))</f>
        <v/>
      </c>
      <c r="X37" s="22" t="str">
        <f>IF(GETPIVOTDATA("Vessel",'[1]Schedule For Pub'!$A$3,"Date",$A37,"Vessel",X$4)=1,"S",IF(GETPIVOTDATA("Vessel",'[1]Schedule For Pub'!$AJ$3,"Date",$A37,"Vessel",X$4)=1,"W",""))</f>
        <v/>
      </c>
      <c r="Y37" s="15" t="str">
        <f>IF(GETPIVOTDATA("Vessel",'[1]Schedule For Pub'!$A$3,"Date",$A37,"Vessel",Y$4)=1,"S",IF(GETPIVOTDATA("Vessel",'[1]Schedule For Pub'!$AJ$3,"Date",$A37,"Vessel",Y$4)=1,"W",""))</f>
        <v/>
      </c>
      <c r="Z37" s="22" t="str">
        <f>IF(GETPIVOTDATA("Vessel",'[1]Schedule For Pub'!$A$3,"Date",$A37,"Vessel",Z$4)=1,"S",IF(GETPIVOTDATA("Vessel",'[1]Schedule For Pub'!$AJ$3,"Date",$A37,"Vessel",Z$4)=1,"W",""))</f>
        <v/>
      </c>
      <c r="AA37" s="15" t="str">
        <f>IF(GETPIVOTDATA("Vessel",'[1]Schedule For Pub'!$A$3,"Date",$A37,"Vessel",AA$4)=1,"S",IF(GETPIVOTDATA("Vessel",'[1]Schedule For Pub'!$AJ$3,"Date",$A37,"Vessel",AA$4)=1,"W",""))</f>
        <v/>
      </c>
      <c r="AB37" s="22" t="str">
        <f>IF(GETPIVOTDATA("Vessel",'[1]Schedule For Pub'!$A$3,"Date",$A37,"Vessel",AB$4)=1,"S",IF(GETPIVOTDATA("Vessel",'[1]Schedule For Pub'!$AJ$3,"Date",$A37,"Vessel",AB$4)=1,"W",""))</f>
        <v/>
      </c>
      <c r="AC37" s="15" t="str">
        <f>IF(GETPIVOTDATA("Vessel",'[1]Schedule For Pub'!$A$3,"Date",$A37,"Vessel",AC$4)=1,"S",IF(GETPIVOTDATA("Vessel",'[1]Schedule For Pub'!$AJ$3,"Date",$A37,"Vessel",AC$4)=1,"W",""))</f>
        <v/>
      </c>
      <c r="AD37" s="24">
        <f t="shared" si="0"/>
        <v>5</v>
      </c>
      <c r="AE37" s="14">
        <f t="shared" si="1"/>
        <v>0</v>
      </c>
      <c r="AF37" s="14">
        <f t="shared" si="2"/>
        <v>1</v>
      </c>
      <c r="AG37" s="21">
        <f t="shared" si="5"/>
        <v>46206</v>
      </c>
      <c r="AH37" s="9" t="str">
        <f t="shared" si="3"/>
        <v/>
      </c>
    </row>
    <row r="38" spans="1:34" x14ac:dyDescent="0.3">
      <c r="A38" s="25">
        <f>'[1]Schedule For Pub'!A38</f>
        <v>46207</v>
      </c>
      <c r="B38" s="21">
        <f t="shared" si="4"/>
        <v>46207</v>
      </c>
      <c r="C38" s="15" t="str">
        <f>IF(GETPIVOTDATA("Vessel",'[1]Schedule For Pub'!$A$3,"Date",$A38,"Vessel",C$4)=1,"S",IF(GETPIVOTDATA("Vessel",'[1]Schedule For Pub'!$AJ$3,"Date",$A38,"Vessel",C$4)=1,"W",""))</f>
        <v/>
      </c>
      <c r="D38" s="22" t="str">
        <f>IF(GETPIVOTDATA("Vessel",'[1]Schedule For Pub'!$A$3,"Date",$A38,"Vessel",D$4)=1,"S",IF(GETPIVOTDATA("Vessel",'[1]Schedule For Pub'!$AJ$3,"Date",$A38,"Vessel",D$4)=1,"W",""))</f>
        <v/>
      </c>
      <c r="E38" s="15" t="str">
        <f>IF(GETPIVOTDATA("Vessel",'[1]Schedule For Pub'!$A$3,"Date",$A38,"Vessel",E$4)=1,"S",IF(GETPIVOTDATA("Vessel",'[1]Schedule For Pub'!$AJ$3,"Date",$A38,"Vessel",E$4)=1,"W",""))</f>
        <v>S</v>
      </c>
      <c r="F38" s="22" t="str">
        <f>IF(GETPIVOTDATA("Vessel",'[1]Schedule For Pub'!$A$3,"Date",$A38,"Vessel",F$4)=1,"S",IF(GETPIVOTDATA("Vessel",'[1]Schedule For Pub'!$AJ$3,"Date",$A38,"Vessel",F$4)=1,"W",""))</f>
        <v/>
      </c>
      <c r="G38" s="15" t="str">
        <f>IF(GETPIVOTDATA("Vessel",'[1]Schedule For Pub'!$A$3,"Date",$A38,"Vessel",G$4)=1,"S",IF(GETPIVOTDATA("Vessel",'[1]Schedule For Pub'!$AJ$3,"Date",$A38,"Vessel",G$4)=1,"W",""))</f>
        <v/>
      </c>
      <c r="H38" s="22" t="str">
        <f>IF(GETPIVOTDATA("Vessel",'[1]Schedule For Pub'!$A$3,"Date",$A38,"Vessel",H$4)=1,"S",IF(GETPIVOTDATA("Vessel",'[1]Schedule For Pub'!$AJ$3,"Date",$A38,"Vessel",H$4)=1,"W",""))</f>
        <v>S</v>
      </c>
      <c r="I38" s="15" t="str">
        <f>IF(GETPIVOTDATA("Vessel",'[1]Schedule For Pub'!$A$3,"Date",$A38,"Vessel",I$4)=1,"S",IF(GETPIVOTDATA("Vessel",'[1]Schedule For Pub'!$AJ$3,"Date",$A38,"Vessel",I$4)=1,"W",""))</f>
        <v/>
      </c>
      <c r="J38" s="22" t="str">
        <f>IF(GETPIVOTDATA("Vessel",'[1]Schedule For Pub'!$A$3,"Date",$A38,"Vessel",J$4)=1,"S",IF(GETPIVOTDATA("Vessel",'[1]Schedule For Pub'!$AJ$3,"Date",$A38,"Vessel",J$4)=1,"W",""))</f>
        <v/>
      </c>
      <c r="K38" s="15" t="str">
        <f>IF(GETPIVOTDATA("Vessel",'[1]Schedule For Pub'!$A$3,"Date",$A38,"Vessel",K$4)=1,"S",IF(GETPIVOTDATA("Vessel",'[1]Schedule For Pub'!$AJ$3,"Date",$A38,"Vessel",K$4)=1,"W",""))</f>
        <v/>
      </c>
      <c r="L38" s="22" t="str">
        <f>IF(GETPIVOTDATA("Vessel",'[1]Schedule For Pub'!$A$3,"Date",$A38,"Vessel",L$4)=1,"S",IF(GETPIVOTDATA("Vessel",'[1]Schedule For Pub'!$AJ$3,"Date",$A38,"Vessel",L$4)=1,"W",""))</f>
        <v>S</v>
      </c>
      <c r="M38" s="15" t="str">
        <f>IF(GETPIVOTDATA("Vessel",'[1]Schedule For Pub'!$A$3,"Date",$A38,"Vessel",M$4)=1,"S",IF(GETPIVOTDATA("Vessel",'[1]Schedule For Pub'!$AJ$3,"Date",$A38,"Vessel",M$4)=1,"W",""))</f>
        <v/>
      </c>
      <c r="N38" s="22" t="str">
        <f>IF(GETPIVOTDATA("Vessel",'[1]Schedule For Pub'!$A$3,"Date",$A38,"Vessel",N$4)=1,"S",IF(GETPIVOTDATA("Vessel",'[1]Schedule For Pub'!$AJ$3,"Date",$A38,"Vessel",N$4)=1,"W",""))</f>
        <v/>
      </c>
      <c r="O38" s="15" t="str">
        <f>IF(GETPIVOTDATA("Vessel",'[1]Schedule For Pub'!$A$3,"Date",$A38,"Vessel",O$4)=1,"S",IF(GETPIVOTDATA("Vessel",'[1]Schedule For Pub'!$AJ$3,"Date",$A38,"Vessel",O$4)=1,"W",""))</f>
        <v/>
      </c>
      <c r="P38" s="22" t="str">
        <f>IF(GETPIVOTDATA("Vessel",'[1]Schedule For Pub'!$A$3,"Date",$A38,"Vessel",P$4)=1,"S",IF(GETPIVOTDATA("Vessel",'[1]Schedule For Pub'!$AJ$3,"Date",$A38,"Vessel",P$4)=1,"W",""))</f>
        <v/>
      </c>
      <c r="Q38" s="23" t="str">
        <f>IF(GETPIVOTDATA("Vessel",'[1]Schedule For Pub'!$A$3,"Date",$A38,"Vessel",Q$4)=1,"S",IF(GETPIVOTDATA("Vessel",'[1]Schedule For Pub'!$AJ$3,"Date",$A38,"Vessel",Q$4)=1,"W",""))</f>
        <v/>
      </c>
      <c r="R38" s="22" t="str">
        <f>IF(GETPIVOTDATA("Vessel",'[1]Schedule For Pub'!$A$3,"Date",$A38,"Vessel",R$4)=1,"S",IF(GETPIVOTDATA("Vessel",'[1]Schedule For Pub'!$AJ$3,"Date",$A38,"Vessel",R$4)=1,"W",""))</f>
        <v/>
      </c>
      <c r="S38" s="15" t="str">
        <f>IF(GETPIVOTDATA("Vessel",'[1]Schedule For Pub'!$A$3,"Date",$A38,"Vessel",S$4)=1,"S",IF(GETPIVOTDATA("Vessel",'[1]Schedule For Pub'!$AJ$3,"Date",$A38,"Vessel",S$4)=1,"W",""))</f>
        <v/>
      </c>
      <c r="T38" s="22" t="str">
        <f>IF(GETPIVOTDATA("Vessel",'[1]Schedule For Pub'!$A$3,"Date",$A38,"Vessel",T$4)=1,"S",IF(GETPIVOTDATA("Vessel",'[1]Schedule For Pub'!$AJ$3,"Date",$A38,"Vessel",T$4)=1,"W",""))</f>
        <v/>
      </c>
      <c r="U38" s="15" t="str">
        <f>IF(GETPIVOTDATA("Vessel",'[1]Schedule For Pub'!$A$3,"Date",$A38,"Vessel",U$4)=1,"S",IF(GETPIVOTDATA("Vessel",'[1]Schedule For Pub'!$AJ$3,"Date",$A38,"Vessel",U$4)=1,"W",""))</f>
        <v/>
      </c>
      <c r="V38" s="22" t="str">
        <f>IF(GETPIVOTDATA("Vessel",'[1]Schedule For Pub'!$A$3,"Date",$A38,"Vessel",V$4)=1,"S",IF(GETPIVOTDATA("Vessel",'[1]Schedule For Pub'!$AJ$3,"Date",$A38,"Vessel",V$4)=1,"W",""))</f>
        <v/>
      </c>
      <c r="W38" s="15" t="str">
        <f>IF(GETPIVOTDATA("Vessel",'[1]Schedule For Pub'!$A$3,"Date",$A38,"Vessel",W$4)=1,"S",IF(GETPIVOTDATA("Vessel",'[1]Schedule For Pub'!$AJ$3,"Date",$A38,"Vessel",W$4)=1,"W",""))</f>
        <v/>
      </c>
      <c r="X38" s="22" t="str">
        <f>IF(GETPIVOTDATA("Vessel",'[1]Schedule For Pub'!$A$3,"Date",$A38,"Vessel",X$4)=1,"S",IF(GETPIVOTDATA("Vessel",'[1]Schedule For Pub'!$AJ$3,"Date",$A38,"Vessel",X$4)=1,"W",""))</f>
        <v/>
      </c>
      <c r="Y38" s="15" t="str">
        <f>IF(GETPIVOTDATA("Vessel",'[1]Schedule For Pub'!$A$3,"Date",$A38,"Vessel",Y$4)=1,"S",IF(GETPIVOTDATA("Vessel",'[1]Schedule For Pub'!$AJ$3,"Date",$A38,"Vessel",Y$4)=1,"W",""))</f>
        <v>S</v>
      </c>
      <c r="Z38" s="22" t="str">
        <f>IF(GETPIVOTDATA("Vessel",'[1]Schedule For Pub'!$A$3,"Date",$A38,"Vessel",Z$4)=1,"S",IF(GETPIVOTDATA("Vessel",'[1]Schedule For Pub'!$AJ$3,"Date",$A38,"Vessel",Z$4)=1,"W",""))</f>
        <v/>
      </c>
      <c r="AA38" s="15" t="str">
        <f>IF(GETPIVOTDATA("Vessel",'[1]Schedule For Pub'!$A$3,"Date",$A38,"Vessel",AA$4)=1,"S",IF(GETPIVOTDATA("Vessel",'[1]Schedule For Pub'!$AJ$3,"Date",$A38,"Vessel",AA$4)=1,"W",""))</f>
        <v/>
      </c>
      <c r="AB38" s="22" t="str">
        <f>IF(GETPIVOTDATA("Vessel",'[1]Schedule For Pub'!$A$3,"Date",$A38,"Vessel",AB$4)=1,"S",IF(GETPIVOTDATA("Vessel",'[1]Schedule For Pub'!$AJ$3,"Date",$A38,"Vessel",AB$4)=1,"W",""))</f>
        <v/>
      </c>
      <c r="AC38" s="15" t="str">
        <f>IF(GETPIVOTDATA("Vessel",'[1]Schedule For Pub'!$A$3,"Date",$A38,"Vessel",AC$4)=1,"S",IF(GETPIVOTDATA("Vessel",'[1]Schedule For Pub'!$AJ$3,"Date",$A38,"Vessel",AC$4)=1,"W",""))</f>
        <v/>
      </c>
      <c r="AD38" s="24">
        <f t="shared" si="0"/>
        <v>4</v>
      </c>
      <c r="AE38" s="14">
        <f t="shared" si="1"/>
        <v>0</v>
      </c>
      <c r="AF38" s="14">
        <f t="shared" si="2"/>
        <v>2</v>
      </c>
      <c r="AG38" s="21">
        <f t="shared" si="5"/>
        <v>46207</v>
      </c>
      <c r="AH38" s="9" t="str">
        <f t="shared" si="3"/>
        <v/>
      </c>
    </row>
    <row r="39" spans="1:34" x14ac:dyDescent="0.3">
      <c r="A39" s="25">
        <f>'[1]Schedule For Pub'!A39</f>
        <v>46208</v>
      </c>
      <c r="B39" s="21">
        <f t="shared" si="4"/>
        <v>46208</v>
      </c>
      <c r="C39" s="15" t="str">
        <f>IF(GETPIVOTDATA("Vessel",'[1]Schedule For Pub'!$A$3,"Date",$A39,"Vessel",C$4)=1,"S",IF(GETPIVOTDATA("Vessel",'[1]Schedule For Pub'!$AJ$3,"Date",$A39,"Vessel",C$4)=1,"W",""))</f>
        <v/>
      </c>
      <c r="D39" s="22" t="str">
        <f>IF(GETPIVOTDATA("Vessel",'[1]Schedule For Pub'!$A$3,"Date",$A39,"Vessel",D$4)=1,"S",IF(GETPIVOTDATA("Vessel",'[1]Schedule For Pub'!$AJ$3,"Date",$A39,"Vessel",D$4)=1,"W",""))</f>
        <v/>
      </c>
      <c r="E39" s="15" t="str">
        <f>IF(GETPIVOTDATA("Vessel",'[1]Schedule For Pub'!$A$3,"Date",$A39,"Vessel",E$4)=1,"S",IF(GETPIVOTDATA("Vessel",'[1]Schedule For Pub'!$AJ$3,"Date",$A39,"Vessel",E$4)=1,"W",""))</f>
        <v/>
      </c>
      <c r="F39" s="22" t="str">
        <f>IF(GETPIVOTDATA("Vessel",'[1]Schedule For Pub'!$A$3,"Date",$A39,"Vessel",F$4)=1,"S",IF(GETPIVOTDATA("Vessel",'[1]Schedule For Pub'!$AJ$3,"Date",$A39,"Vessel",F$4)=1,"W",""))</f>
        <v/>
      </c>
      <c r="G39" s="15" t="str">
        <f>IF(GETPIVOTDATA("Vessel",'[1]Schedule For Pub'!$A$3,"Date",$A39,"Vessel",G$4)=1,"S",IF(GETPIVOTDATA("Vessel",'[1]Schedule For Pub'!$AJ$3,"Date",$A39,"Vessel",G$4)=1,"W",""))</f>
        <v/>
      </c>
      <c r="H39" s="22" t="str">
        <f>IF(GETPIVOTDATA("Vessel",'[1]Schedule For Pub'!$A$3,"Date",$A39,"Vessel",H$4)=1,"S",IF(GETPIVOTDATA("Vessel",'[1]Schedule For Pub'!$AJ$3,"Date",$A39,"Vessel",H$4)=1,"W",""))</f>
        <v>S</v>
      </c>
      <c r="I39" s="15" t="str">
        <f>IF(GETPIVOTDATA("Vessel",'[1]Schedule For Pub'!$A$3,"Date",$A39,"Vessel",I$4)=1,"S",IF(GETPIVOTDATA("Vessel",'[1]Schedule For Pub'!$AJ$3,"Date",$A39,"Vessel",I$4)=1,"W",""))</f>
        <v/>
      </c>
      <c r="J39" s="22" t="str">
        <f>IF(GETPIVOTDATA("Vessel",'[1]Schedule For Pub'!$A$3,"Date",$A39,"Vessel",J$4)=1,"S",IF(GETPIVOTDATA("Vessel",'[1]Schedule For Pub'!$AJ$3,"Date",$A39,"Vessel",J$4)=1,"W",""))</f>
        <v/>
      </c>
      <c r="K39" s="15" t="str">
        <f>IF(GETPIVOTDATA("Vessel",'[1]Schedule For Pub'!$A$3,"Date",$A39,"Vessel",K$4)=1,"S",IF(GETPIVOTDATA("Vessel",'[1]Schedule For Pub'!$AJ$3,"Date",$A39,"Vessel",K$4)=1,"W",""))</f>
        <v/>
      </c>
      <c r="L39" s="22" t="str">
        <f>IF(GETPIVOTDATA("Vessel",'[1]Schedule For Pub'!$A$3,"Date",$A39,"Vessel",L$4)=1,"S",IF(GETPIVOTDATA("Vessel",'[1]Schedule For Pub'!$AJ$3,"Date",$A39,"Vessel",L$4)=1,"W",""))</f>
        <v>S</v>
      </c>
      <c r="M39" s="15" t="str">
        <f>IF(GETPIVOTDATA("Vessel",'[1]Schedule For Pub'!$A$3,"Date",$A39,"Vessel",M$4)=1,"S",IF(GETPIVOTDATA("Vessel",'[1]Schedule For Pub'!$AJ$3,"Date",$A39,"Vessel",M$4)=1,"W",""))</f>
        <v/>
      </c>
      <c r="N39" s="22" t="str">
        <f>IF(GETPIVOTDATA("Vessel",'[1]Schedule For Pub'!$A$3,"Date",$A39,"Vessel",N$4)=1,"S",IF(GETPIVOTDATA("Vessel",'[1]Schedule For Pub'!$AJ$3,"Date",$A39,"Vessel",N$4)=1,"W",""))</f>
        <v/>
      </c>
      <c r="O39" s="15" t="str">
        <f>IF(GETPIVOTDATA("Vessel",'[1]Schedule For Pub'!$A$3,"Date",$A39,"Vessel",O$4)=1,"S",IF(GETPIVOTDATA("Vessel",'[1]Schedule For Pub'!$AJ$3,"Date",$A39,"Vessel",O$4)=1,"W",""))</f>
        <v/>
      </c>
      <c r="P39" s="22" t="str">
        <f>IF(GETPIVOTDATA("Vessel",'[1]Schedule For Pub'!$A$3,"Date",$A39,"Vessel",P$4)=1,"S",IF(GETPIVOTDATA("Vessel",'[1]Schedule For Pub'!$AJ$3,"Date",$A39,"Vessel",P$4)=1,"W",""))</f>
        <v/>
      </c>
      <c r="Q39" s="23" t="str">
        <f>IF(GETPIVOTDATA("Vessel",'[1]Schedule For Pub'!$A$3,"Date",$A39,"Vessel",Q$4)=1,"S",IF(GETPIVOTDATA("Vessel",'[1]Schedule For Pub'!$AJ$3,"Date",$A39,"Vessel",Q$4)=1,"W",""))</f>
        <v/>
      </c>
      <c r="R39" s="22" t="str">
        <f>IF(GETPIVOTDATA("Vessel",'[1]Schedule For Pub'!$A$3,"Date",$A39,"Vessel",R$4)=1,"S",IF(GETPIVOTDATA("Vessel",'[1]Schedule For Pub'!$AJ$3,"Date",$A39,"Vessel",R$4)=1,"W",""))</f>
        <v/>
      </c>
      <c r="S39" s="15" t="str">
        <f>IF(GETPIVOTDATA("Vessel",'[1]Schedule For Pub'!$A$3,"Date",$A39,"Vessel",S$4)=1,"S",IF(GETPIVOTDATA("Vessel",'[1]Schedule For Pub'!$AJ$3,"Date",$A39,"Vessel",S$4)=1,"W",""))</f>
        <v/>
      </c>
      <c r="T39" s="22" t="str">
        <f>IF(GETPIVOTDATA("Vessel",'[1]Schedule For Pub'!$A$3,"Date",$A39,"Vessel",T$4)=1,"S",IF(GETPIVOTDATA("Vessel",'[1]Schedule For Pub'!$AJ$3,"Date",$A39,"Vessel",T$4)=1,"W",""))</f>
        <v/>
      </c>
      <c r="U39" s="15" t="str">
        <f>IF(GETPIVOTDATA("Vessel",'[1]Schedule For Pub'!$A$3,"Date",$A39,"Vessel",U$4)=1,"S",IF(GETPIVOTDATA("Vessel",'[1]Schedule For Pub'!$AJ$3,"Date",$A39,"Vessel",U$4)=1,"W",""))</f>
        <v/>
      </c>
      <c r="V39" s="22" t="str">
        <f>IF(GETPIVOTDATA("Vessel",'[1]Schedule For Pub'!$A$3,"Date",$A39,"Vessel",V$4)=1,"S",IF(GETPIVOTDATA("Vessel",'[1]Schedule For Pub'!$AJ$3,"Date",$A39,"Vessel",V$4)=1,"W",""))</f>
        <v>S</v>
      </c>
      <c r="W39" s="15" t="str">
        <f>IF(GETPIVOTDATA("Vessel",'[1]Schedule For Pub'!$A$3,"Date",$A39,"Vessel",W$4)=1,"S",IF(GETPIVOTDATA("Vessel",'[1]Schedule For Pub'!$AJ$3,"Date",$A39,"Vessel",W$4)=1,"W",""))</f>
        <v/>
      </c>
      <c r="X39" s="22" t="str">
        <f>IF(GETPIVOTDATA("Vessel",'[1]Schedule For Pub'!$A$3,"Date",$A39,"Vessel",X$4)=1,"S",IF(GETPIVOTDATA("Vessel",'[1]Schedule For Pub'!$AJ$3,"Date",$A39,"Vessel",X$4)=1,"W",""))</f>
        <v/>
      </c>
      <c r="Y39" s="15" t="str">
        <f>IF(GETPIVOTDATA("Vessel",'[1]Schedule For Pub'!$A$3,"Date",$A39,"Vessel",Y$4)=1,"S",IF(GETPIVOTDATA("Vessel",'[1]Schedule For Pub'!$AJ$3,"Date",$A39,"Vessel",Y$4)=1,"W",""))</f>
        <v/>
      </c>
      <c r="Z39" s="22" t="str">
        <f>IF(GETPIVOTDATA("Vessel",'[1]Schedule For Pub'!$A$3,"Date",$A39,"Vessel",Z$4)=1,"S",IF(GETPIVOTDATA("Vessel",'[1]Schedule For Pub'!$AJ$3,"Date",$A39,"Vessel",Z$4)=1,"W",""))</f>
        <v/>
      </c>
      <c r="AA39" s="15" t="str">
        <f>IF(GETPIVOTDATA("Vessel",'[1]Schedule For Pub'!$A$3,"Date",$A39,"Vessel",AA$4)=1,"S",IF(GETPIVOTDATA("Vessel",'[1]Schedule For Pub'!$AJ$3,"Date",$A39,"Vessel",AA$4)=1,"W",""))</f>
        <v/>
      </c>
      <c r="AB39" s="22" t="str">
        <f>IF(GETPIVOTDATA("Vessel",'[1]Schedule For Pub'!$A$3,"Date",$A39,"Vessel",AB$4)=1,"S",IF(GETPIVOTDATA("Vessel",'[1]Schedule For Pub'!$AJ$3,"Date",$A39,"Vessel",AB$4)=1,"W",""))</f>
        <v/>
      </c>
      <c r="AC39" s="15" t="str">
        <f>IF(GETPIVOTDATA("Vessel",'[1]Schedule For Pub'!$A$3,"Date",$A39,"Vessel",AC$4)=1,"S",IF(GETPIVOTDATA("Vessel",'[1]Schedule For Pub'!$AJ$3,"Date",$A39,"Vessel",AC$4)=1,"W",""))</f>
        <v/>
      </c>
      <c r="AD39" s="24">
        <f t="shared" si="0"/>
        <v>3</v>
      </c>
      <c r="AE39" s="14">
        <f t="shared" si="1"/>
        <v>0</v>
      </c>
      <c r="AF39" s="14">
        <f t="shared" si="2"/>
        <v>3</v>
      </c>
      <c r="AG39" s="21">
        <f t="shared" si="5"/>
        <v>46208</v>
      </c>
      <c r="AH39" s="9" t="str">
        <f t="shared" si="3"/>
        <v/>
      </c>
    </row>
    <row r="40" spans="1:34" x14ac:dyDescent="0.3">
      <c r="A40" s="25">
        <f>'[1]Schedule For Pub'!A40</f>
        <v>46209</v>
      </c>
      <c r="B40" s="21">
        <f t="shared" si="4"/>
        <v>46209</v>
      </c>
      <c r="C40" s="15" t="str">
        <f>IF(GETPIVOTDATA("Vessel",'[1]Schedule For Pub'!$A$3,"Date",$A40,"Vessel",C$4)=1,"S",IF(GETPIVOTDATA("Vessel",'[1]Schedule For Pub'!$AJ$3,"Date",$A40,"Vessel",C$4)=1,"W",""))</f>
        <v/>
      </c>
      <c r="D40" s="22" t="str">
        <f>IF(GETPIVOTDATA("Vessel",'[1]Schedule For Pub'!$A$3,"Date",$A40,"Vessel",D$4)=1,"S",IF(GETPIVOTDATA("Vessel",'[1]Schedule For Pub'!$AJ$3,"Date",$A40,"Vessel",D$4)=1,"W",""))</f>
        <v>S</v>
      </c>
      <c r="E40" s="15" t="str">
        <f>IF(GETPIVOTDATA("Vessel",'[1]Schedule For Pub'!$A$3,"Date",$A40,"Vessel",E$4)=1,"S",IF(GETPIVOTDATA("Vessel",'[1]Schedule For Pub'!$AJ$3,"Date",$A40,"Vessel",E$4)=1,"W",""))</f>
        <v>S</v>
      </c>
      <c r="F40" s="22" t="str">
        <f>IF(GETPIVOTDATA("Vessel",'[1]Schedule For Pub'!$A$3,"Date",$A40,"Vessel",F$4)=1,"S",IF(GETPIVOTDATA("Vessel",'[1]Schedule For Pub'!$AJ$3,"Date",$A40,"Vessel",F$4)=1,"W",""))</f>
        <v>W</v>
      </c>
      <c r="G40" s="15" t="str">
        <f>IF(GETPIVOTDATA("Vessel",'[1]Schedule For Pub'!$A$3,"Date",$A40,"Vessel",G$4)=1,"S",IF(GETPIVOTDATA("Vessel",'[1]Schedule For Pub'!$AJ$3,"Date",$A40,"Vessel",G$4)=1,"W",""))</f>
        <v>S</v>
      </c>
      <c r="H40" s="22" t="str">
        <f>IF(GETPIVOTDATA("Vessel",'[1]Schedule For Pub'!$A$3,"Date",$A40,"Vessel",H$4)=1,"S",IF(GETPIVOTDATA("Vessel",'[1]Schedule For Pub'!$AJ$3,"Date",$A40,"Vessel",H$4)=1,"W",""))</f>
        <v/>
      </c>
      <c r="I40" s="15" t="str">
        <f>IF(GETPIVOTDATA("Vessel",'[1]Schedule For Pub'!$A$3,"Date",$A40,"Vessel",I$4)=1,"S",IF(GETPIVOTDATA("Vessel",'[1]Schedule For Pub'!$AJ$3,"Date",$A40,"Vessel",I$4)=1,"W",""))</f>
        <v/>
      </c>
      <c r="J40" s="22" t="str">
        <f>IF(GETPIVOTDATA("Vessel",'[1]Schedule For Pub'!$A$3,"Date",$A40,"Vessel",J$4)=1,"S",IF(GETPIVOTDATA("Vessel",'[1]Schedule For Pub'!$AJ$3,"Date",$A40,"Vessel",J$4)=1,"W",""))</f>
        <v/>
      </c>
      <c r="K40" s="15" t="str">
        <f>IF(GETPIVOTDATA("Vessel",'[1]Schedule For Pub'!$A$3,"Date",$A40,"Vessel",K$4)=1,"S",IF(GETPIVOTDATA("Vessel",'[1]Schedule For Pub'!$AJ$3,"Date",$A40,"Vessel",K$4)=1,"W",""))</f>
        <v/>
      </c>
      <c r="L40" s="22" t="str">
        <f>IF(GETPIVOTDATA("Vessel",'[1]Schedule For Pub'!$A$3,"Date",$A40,"Vessel",L$4)=1,"S",IF(GETPIVOTDATA("Vessel",'[1]Schedule For Pub'!$AJ$3,"Date",$A40,"Vessel",L$4)=1,"W",""))</f>
        <v>S</v>
      </c>
      <c r="M40" s="15" t="str">
        <f>IF(GETPIVOTDATA("Vessel",'[1]Schedule For Pub'!$A$3,"Date",$A40,"Vessel",M$4)=1,"S",IF(GETPIVOTDATA("Vessel",'[1]Schedule For Pub'!$AJ$3,"Date",$A40,"Vessel",M$4)=1,"W",""))</f>
        <v/>
      </c>
      <c r="N40" s="22" t="str">
        <f>IF(GETPIVOTDATA("Vessel",'[1]Schedule For Pub'!$A$3,"Date",$A40,"Vessel",N$4)=1,"S",IF(GETPIVOTDATA("Vessel",'[1]Schedule For Pub'!$AJ$3,"Date",$A40,"Vessel",N$4)=1,"W",""))</f>
        <v/>
      </c>
      <c r="O40" s="15" t="str">
        <f>IF(GETPIVOTDATA("Vessel",'[1]Schedule For Pub'!$A$3,"Date",$A40,"Vessel",O$4)=1,"S",IF(GETPIVOTDATA("Vessel",'[1]Schedule For Pub'!$AJ$3,"Date",$A40,"Vessel",O$4)=1,"W",""))</f>
        <v/>
      </c>
      <c r="P40" s="22" t="str">
        <f>IF(GETPIVOTDATA("Vessel",'[1]Schedule For Pub'!$A$3,"Date",$A40,"Vessel",P$4)=1,"S",IF(GETPIVOTDATA("Vessel",'[1]Schedule For Pub'!$AJ$3,"Date",$A40,"Vessel",P$4)=1,"W",""))</f>
        <v/>
      </c>
      <c r="Q40" s="23" t="str">
        <f>IF(GETPIVOTDATA("Vessel",'[1]Schedule For Pub'!$A$3,"Date",$A40,"Vessel",Q$4)=1,"S",IF(GETPIVOTDATA("Vessel",'[1]Schedule For Pub'!$AJ$3,"Date",$A40,"Vessel",Q$4)=1,"W",""))</f>
        <v/>
      </c>
      <c r="R40" s="22" t="str">
        <f>IF(GETPIVOTDATA("Vessel",'[1]Schedule For Pub'!$A$3,"Date",$A40,"Vessel",R$4)=1,"S",IF(GETPIVOTDATA("Vessel",'[1]Schedule For Pub'!$AJ$3,"Date",$A40,"Vessel",R$4)=1,"W",""))</f>
        <v/>
      </c>
      <c r="S40" s="15" t="str">
        <f>IF(GETPIVOTDATA("Vessel",'[1]Schedule For Pub'!$A$3,"Date",$A40,"Vessel",S$4)=1,"S",IF(GETPIVOTDATA("Vessel",'[1]Schedule For Pub'!$AJ$3,"Date",$A40,"Vessel",S$4)=1,"W",""))</f>
        <v/>
      </c>
      <c r="T40" s="22" t="str">
        <f>IF(GETPIVOTDATA("Vessel",'[1]Schedule For Pub'!$A$3,"Date",$A40,"Vessel",T$4)=1,"S",IF(GETPIVOTDATA("Vessel",'[1]Schedule For Pub'!$AJ$3,"Date",$A40,"Vessel",T$4)=1,"W",""))</f>
        <v/>
      </c>
      <c r="U40" s="15" t="str">
        <f>IF(GETPIVOTDATA("Vessel",'[1]Schedule For Pub'!$A$3,"Date",$A40,"Vessel",U$4)=1,"S",IF(GETPIVOTDATA("Vessel",'[1]Schedule For Pub'!$AJ$3,"Date",$A40,"Vessel",U$4)=1,"W",""))</f>
        <v/>
      </c>
      <c r="V40" s="22" t="str">
        <f>IF(GETPIVOTDATA("Vessel",'[1]Schedule For Pub'!$A$3,"Date",$A40,"Vessel",V$4)=1,"S",IF(GETPIVOTDATA("Vessel",'[1]Schedule For Pub'!$AJ$3,"Date",$A40,"Vessel",V$4)=1,"W",""))</f>
        <v>S</v>
      </c>
      <c r="W40" s="15" t="str">
        <f>IF(GETPIVOTDATA("Vessel",'[1]Schedule For Pub'!$A$3,"Date",$A40,"Vessel",W$4)=1,"S",IF(GETPIVOTDATA("Vessel",'[1]Schedule For Pub'!$AJ$3,"Date",$A40,"Vessel",W$4)=1,"W",""))</f>
        <v/>
      </c>
      <c r="X40" s="22" t="str">
        <f>IF(GETPIVOTDATA("Vessel",'[1]Schedule For Pub'!$A$3,"Date",$A40,"Vessel",X$4)=1,"S",IF(GETPIVOTDATA("Vessel",'[1]Schedule For Pub'!$AJ$3,"Date",$A40,"Vessel",X$4)=1,"W",""))</f>
        <v/>
      </c>
      <c r="Y40" s="15" t="str">
        <f>IF(GETPIVOTDATA("Vessel",'[1]Schedule For Pub'!$A$3,"Date",$A40,"Vessel",Y$4)=1,"S",IF(GETPIVOTDATA("Vessel",'[1]Schedule For Pub'!$AJ$3,"Date",$A40,"Vessel",Y$4)=1,"W",""))</f>
        <v>S</v>
      </c>
      <c r="Z40" s="22" t="str">
        <f>IF(GETPIVOTDATA("Vessel",'[1]Schedule For Pub'!$A$3,"Date",$A40,"Vessel",Z$4)=1,"S",IF(GETPIVOTDATA("Vessel",'[1]Schedule For Pub'!$AJ$3,"Date",$A40,"Vessel",Z$4)=1,"W",""))</f>
        <v/>
      </c>
      <c r="AA40" s="15" t="str">
        <f>IF(GETPIVOTDATA("Vessel",'[1]Schedule For Pub'!$A$3,"Date",$A40,"Vessel",AA$4)=1,"S",IF(GETPIVOTDATA("Vessel",'[1]Schedule For Pub'!$AJ$3,"Date",$A40,"Vessel",AA$4)=1,"W",""))</f>
        <v/>
      </c>
      <c r="AB40" s="22" t="str">
        <f>IF(GETPIVOTDATA("Vessel",'[1]Schedule For Pub'!$A$3,"Date",$A40,"Vessel",AB$4)=1,"S",IF(GETPIVOTDATA("Vessel",'[1]Schedule For Pub'!$AJ$3,"Date",$A40,"Vessel",AB$4)=1,"W",""))</f>
        <v/>
      </c>
      <c r="AC40" s="15" t="str">
        <f>IF(GETPIVOTDATA("Vessel",'[1]Schedule For Pub'!$A$3,"Date",$A40,"Vessel",AC$4)=1,"S",IF(GETPIVOTDATA("Vessel",'[1]Schedule For Pub'!$AJ$3,"Date",$A40,"Vessel",AC$4)=1,"W",""))</f>
        <v/>
      </c>
      <c r="AD40" s="24">
        <f t="shared" si="0"/>
        <v>6</v>
      </c>
      <c r="AE40" s="14">
        <f t="shared" si="1"/>
        <v>1</v>
      </c>
      <c r="AF40" s="14">
        <f t="shared" si="2"/>
        <v>0</v>
      </c>
      <c r="AG40" s="21">
        <f t="shared" si="5"/>
        <v>46209</v>
      </c>
      <c r="AH40" s="9" t="str">
        <f t="shared" si="3"/>
        <v/>
      </c>
    </row>
    <row r="41" spans="1:34" x14ac:dyDescent="0.3">
      <c r="A41" s="25">
        <f>'[1]Schedule For Pub'!A41</f>
        <v>46210</v>
      </c>
      <c r="B41" s="21">
        <f t="shared" si="4"/>
        <v>46210</v>
      </c>
      <c r="C41" s="15" t="str">
        <f>IF(GETPIVOTDATA("Vessel",'[1]Schedule For Pub'!$A$3,"Date",$A41,"Vessel",C$4)=1,"S",IF(GETPIVOTDATA("Vessel",'[1]Schedule For Pub'!$AJ$3,"Date",$A41,"Vessel",C$4)=1,"W",""))</f>
        <v/>
      </c>
      <c r="D41" s="22" t="str">
        <f>IF(GETPIVOTDATA("Vessel",'[1]Schedule For Pub'!$A$3,"Date",$A41,"Vessel",D$4)=1,"S",IF(GETPIVOTDATA("Vessel",'[1]Schedule For Pub'!$AJ$3,"Date",$A41,"Vessel",D$4)=1,"W",""))</f>
        <v>S</v>
      </c>
      <c r="E41" s="15" t="str">
        <f>IF(GETPIVOTDATA("Vessel",'[1]Schedule For Pub'!$A$3,"Date",$A41,"Vessel",E$4)=1,"S",IF(GETPIVOTDATA("Vessel",'[1]Schedule For Pub'!$AJ$3,"Date",$A41,"Vessel",E$4)=1,"W",""))</f>
        <v>S</v>
      </c>
      <c r="F41" s="22" t="str">
        <f>IF(GETPIVOTDATA("Vessel",'[1]Schedule For Pub'!$A$3,"Date",$A41,"Vessel",F$4)=1,"S",IF(GETPIVOTDATA("Vessel",'[1]Schedule For Pub'!$AJ$3,"Date",$A41,"Vessel",F$4)=1,"W",""))</f>
        <v>S</v>
      </c>
      <c r="G41" s="15" t="str">
        <f>IF(GETPIVOTDATA("Vessel",'[1]Schedule For Pub'!$A$3,"Date",$A41,"Vessel",G$4)=1,"S",IF(GETPIVOTDATA("Vessel",'[1]Schedule For Pub'!$AJ$3,"Date",$A41,"Vessel",G$4)=1,"W",""))</f>
        <v>S</v>
      </c>
      <c r="H41" s="22" t="str">
        <f>IF(GETPIVOTDATA("Vessel",'[1]Schedule For Pub'!$A$3,"Date",$A41,"Vessel",H$4)=1,"S",IF(GETPIVOTDATA("Vessel",'[1]Schedule For Pub'!$AJ$3,"Date",$A41,"Vessel",H$4)=1,"W",""))</f>
        <v/>
      </c>
      <c r="I41" s="15" t="str">
        <f>IF(GETPIVOTDATA("Vessel",'[1]Schedule For Pub'!$A$3,"Date",$A41,"Vessel",I$4)=1,"S",IF(GETPIVOTDATA("Vessel",'[1]Schedule For Pub'!$AJ$3,"Date",$A41,"Vessel",I$4)=1,"W",""))</f>
        <v/>
      </c>
      <c r="J41" s="22" t="str">
        <f>IF(GETPIVOTDATA("Vessel",'[1]Schedule For Pub'!$A$3,"Date",$A41,"Vessel",J$4)=1,"S",IF(GETPIVOTDATA("Vessel",'[1]Schedule For Pub'!$AJ$3,"Date",$A41,"Vessel",J$4)=1,"W",""))</f>
        <v/>
      </c>
      <c r="K41" s="15" t="str">
        <f>IF(GETPIVOTDATA("Vessel",'[1]Schedule For Pub'!$A$3,"Date",$A41,"Vessel",K$4)=1,"S",IF(GETPIVOTDATA("Vessel",'[1]Schedule For Pub'!$AJ$3,"Date",$A41,"Vessel",K$4)=1,"W",""))</f>
        <v/>
      </c>
      <c r="L41" s="22" t="str">
        <f>IF(GETPIVOTDATA("Vessel",'[1]Schedule For Pub'!$A$3,"Date",$A41,"Vessel",L$4)=1,"S",IF(GETPIVOTDATA("Vessel",'[1]Schedule For Pub'!$AJ$3,"Date",$A41,"Vessel",L$4)=1,"W",""))</f>
        <v/>
      </c>
      <c r="M41" s="15" t="str">
        <f>IF(GETPIVOTDATA("Vessel",'[1]Schedule For Pub'!$A$3,"Date",$A41,"Vessel",M$4)=1,"S",IF(GETPIVOTDATA("Vessel",'[1]Schedule For Pub'!$AJ$3,"Date",$A41,"Vessel",M$4)=1,"W",""))</f>
        <v/>
      </c>
      <c r="N41" s="22" t="str">
        <f>IF(GETPIVOTDATA("Vessel",'[1]Schedule For Pub'!$A$3,"Date",$A41,"Vessel",N$4)=1,"S",IF(GETPIVOTDATA("Vessel",'[1]Schedule For Pub'!$AJ$3,"Date",$A41,"Vessel",N$4)=1,"W",""))</f>
        <v/>
      </c>
      <c r="O41" s="15" t="str">
        <f>IF(GETPIVOTDATA("Vessel",'[1]Schedule For Pub'!$A$3,"Date",$A41,"Vessel",O$4)=1,"S",IF(GETPIVOTDATA("Vessel",'[1]Schedule For Pub'!$AJ$3,"Date",$A41,"Vessel",O$4)=1,"W",""))</f>
        <v/>
      </c>
      <c r="P41" s="22" t="str">
        <f>IF(GETPIVOTDATA("Vessel",'[1]Schedule For Pub'!$A$3,"Date",$A41,"Vessel",P$4)=1,"S",IF(GETPIVOTDATA("Vessel",'[1]Schedule For Pub'!$AJ$3,"Date",$A41,"Vessel",P$4)=1,"W",""))</f>
        <v/>
      </c>
      <c r="Q41" s="23" t="str">
        <f>IF(GETPIVOTDATA("Vessel",'[1]Schedule For Pub'!$A$3,"Date",$A41,"Vessel",Q$4)=1,"S",IF(GETPIVOTDATA("Vessel",'[1]Schedule For Pub'!$AJ$3,"Date",$A41,"Vessel",Q$4)=1,"W",""))</f>
        <v/>
      </c>
      <c r="R41" s="22" t="str">
        <f>IF(GETPIVOTDATA("Vessel",'[1]Schedule For Pub'!$A$3,"Date",$A41,"Vessel",R$4)=1,"S",IF(GETPIVOTDATA("Vessel",'[1]Schedule For Pub'!$AJ$3,"Date",$A41,"Vessel",R$4)=1,"W",""))</f>
        <v/>
      </c>
      <c r="S41" s="15" t="str">
        <f>IF(GETPIVOTDATA("Vessel",'[1]Schedule For Pub'!$A$3,"Date",$A41,"Vessel",S$4)=1,"S",IF(GETPIVOTDATA("Vessel",'[1]Schedule For Pub'!$AJ$3,"Date",$A41,"Vessel",S$4)=1,"W",""))</f>
        <v/>
      </c>
      <c r="T41" s="22" t="str">
        <f>IF(GETPIVOTDATA("Vessel",'[1]Schedule For Pub'!$A$3,"Date",$A41,"Vessel",T$4)=1,"S",IF(GETPIVOTDATA("Vessel",'[1]Schedule For Pub'!$AJ$3,"Date",$A41,"Vessel",T$4)=1,"W",""))</f>
        <v/>
      </c>
      <c r="U41" s="15" t="str">
        <f>IF(GETPIVOTDATA("Vessel",'[1]Schedule For Pub'!$A$3,"Date",$A41,"Vessel",U$4)=1,"S",IF(GETPIVOTDATA("Vessel",'[1]Schedule For Pub'!$AJ$3,"Date",$A41,"Vessel",U$4)=1,"W",""))</f>
        <v/>
      </c>
      <c r="V41" s="22" t="str">
        <f>IF(GETPIVOTDATA("Vessel",'[1]Schedule For Pub'!$A$3,"Date",$A41,"Vessel",V$4)=1,"S",IF(GETPIVOTDATA("Vessel",'[1]Schedule For Pub'!$AJ$3,"Date",$A41,"Vessel",V$4)=1,"W",""))</f>
        <v>S</v>
      </c>
      <c r="W41" s="15" t="str">
        <f>IF(GETPIVOTDATA("Vessel",'[1]Schedule For Pub'!$A$3,"Date",$A41,"Vessel",W$4)=1,"S",IF(GETPIVOTDATA("Vessel",'[1]Schedule For Pub'!$AJ$3,"Date",$A41,"Vessel",W$4)=1,"W",""))</f>
        <v/>
      </c>
      <c r="X41" s="22" t="str">
        <f>IF(GETPIVOTDATA("Vessel",'[1]Schedule For Pub'!$A$3,"Date",$A41,"Vessel",X$4)=1,"S",IF(GETPIVOTDATA("Vessel",'[1]Schedule For Pub'!$AJ$3,"Date",$A41,"Vessel",X$4)=1,"W",""))</f>
        <v/>
      </c>
      <c r="Y41" s="15" t="str">
        <f>IF(GETPIVOTDATA("Vessel",'[1]Schedule For Pub'!$A$3,"Date",$A41,"Vessel",Y$4)=1,"S",IF(GETPIVOTDATA("Vessel",'[1]Schedule For Pub'!$AJ$3,"Date",$A41,"Vessel",Y$4)=1,"W",""))</f>
        <v/>
      </c>
      <c r="Z41" s="22" t="str">
        <f>IF(GETPIVOTDATA("Vessel",'[1]Schedule For Pub'!$A$3,"Date",$A41,"Vessel",Z$4)=1,"S",IF(GETPIVOTDATA("Vessel",'[1]Schedule For Pub'!$AJ$3,"Date",$A41,"Vessel",Z$4)=1,"W",""))</f>
        <v/>
      </c>
      <c r="AA41" s="15" t="str">
        <f>IF(GETPIVOTDATA("Vessel",'[1]Schedule For Pub'!$A$3,"Date",$A41,"Vessel",AA$4)=1,"S",IF(GETPIVOTDATA("Vessel",'[1]Schedule For Pub'!$AJ$3,"Date",$A41,"Vessel",AA$4)=1,"W",""))</f>
        <v/>
      </c>
      <c r="AB41" s="22" t="str">
        <f>IF(GETPIVOTDATA("Vessel",'[1]Schedule For Pub'!$A$3,"Date",$A41,"Vessel",AB$4)=1,"S",IF(GETPIVOTDATA("Vessel",'[1]Schedule For Pub'!$AJ$3,"Date",$A41,"Vessel",AB$4)=1,"W",""))</f>
        <v/>
      </c>
      <c r="AC41" s="15" t="str">
        <f>IF(GETPIVOTDATA("Vessel",'[1]Schedule For Pub'!$A$3,"Date",$A41,"Vessel",AC$4)=1,"S",IF(GETPIVOTDATA("Vessel",'[1]Schedule For Pub'!$AJ$3,"Date",$A41,"Vessel",AC$4)=1,"W",""))</f>
        <v/>
      </c>
      <c r="AD41" s="24">
        <f t="shared" si="0"/>
        <v>5</v>
      </c>
      <c r="AE41" s="14">
        <f t="shared" si="1"/>
        <v>0</v>
      </c>
      <c r="AF41" s="14">
        <f t="shared" si="2"/>
        <v>1</v>
      </c>
      <c r="AG41" s="21">
        <f t="shared" si="5"/>
        <v>46210</v>
      </c>
      <c r="AH41" s="9" t="str">
        <f t="shared" si="3"/>
        <v/>
      </c>
    </row>
    <row r="42" spans="1:34" x14ac:dyDescent="0.3">
      <c r="A42" s="25">
        <f>'[1]Schedule For Pub'!A42</f>
        <v>46211</v>
      </c>
      <c r="B42" s="21">
        <f t="shared" si="4"/>
        <v>46211</v>
      </c>
      <c r="C42" s="15" t="str">
        <f>IF(GETPIVOTDATA("Vessel",'[1]Schedule For Pub'!$A$3,"Date",$A42,"Vessel",C$4)=1,"S",IF(GETPIVOTDATA("Vessel",'[1]Schedule For Pub'!$AJ$3,"Date",$A42,"Vessel",C$4)=1,"W",""))</f>
        <v/>
      </c>
      <c r="D42" s="22" t="str">
        <f>IF(GETPIVOTDATA("Vessel",'[1]Schedule For Pub'!$A$3,"Date",$A42,"Vessel",D$4)=1,"S",IF(GETPIVOTDATA("Vessel",'[1]Schedule For Pub'!$AJ$3,"Date",$A42,"Vessel",D$4)=1,"W",""))</f>
        <v>S</v>
      </c>
      <c r="E42" s="15" t="str">
        <f>IF(GETPIVOTDATA("Vessel",'[1]Schedule For Pub'!$A$3,"Date",$A42,"Vessel",E$4)=1,"S",IF(GETPIVOTDATA("Vessel",'[1]Schedule For Pub'!$AJ$3,"Date",$A42,"Vessel",E$4)=1,"W",""))</f>
        <v>S</v>
      </c>
      <c r="F42" s="22" t="str">
        <f>IF(GETPIVOTDATA("Vessel",'[1]Schedule For Pub'!$A$3,"Date",$A42,"Vessel",F$4)=1,"S",IF(GETPIVOTDATA("Vessel",'[1]Schedule For Pub'!$AJ$3,"Date",$A42,"Vessel",F$4)=1,"W",""))</f>
        <v>S</v>
      </c>
      <c r="G42" s="15" t="str">
        <f>IF(GETPIVOTDATA("Vessel",'[1]Schedule For Pub'!$A$3,"Date",$A42,"Vessel",G$4)=1,"S",IF(GETPIVOTDATA("Vessel",'[1]Schedule For Pub'!$AJ$3,"Date",$A42,"Vessel",G$4)=1,"W",""))</f>
        <v/>
      </c>
      <c r="H42" s="22" t="str">
        <f>IF(GETPIVOTDATA("Vessel",'[1]Schedule For Pub'!$A$3,"Date",$A42,"Vessel",H$4)=1,"S",IF(GETPIVOTDATA("Vessel",'[1]Schedule For Pub'!$AJ$3,"Date",$A42,"Vessel",H$4)=1,"W",""))</f>
        <v/>
      </c>
      <c r="I42" s="15" t="str">
        <f>IF(GETPIVOTDATA("Vessel",'[1]Schedule For Pub'!$A$3,"Date",$A42,"Vessel",I$4)=1,"S",IF(GETPIVOTDATA("Vessel",'[1]Schedule For Pub'!$AJ$3,"Date",$A42,"Vessel",I$4)=1,"W",""))</f>
        <v/>
      </c>
      <c r="J42" s="22" t="str">
        <f>IF(GETPIVOTDATA("Vessel",'[1]Schedule For Pub'!$A$3,"Date",$A42,"Vessel",J$4)=1,"S",IF(GETPIVOTDATA("Vessel",'[1]Schedule For Pub'!$AJ$3,"Date",$A42,"Vessel",J$4)=1,"W",""))</f>
        <v/>
      </c>
      <c r="K42" s="15" t="str">
        <f>IF(GETPIVOTDATA("Vessel",'[1]Schedule For Pub'!$A$3,"Date",$A42,"Vessel",K$4)=1,"S",IF(GETPIVOTDATA("Vessel",'[1]Schedule For Pub'!$AJ$3,"Date",$A42,"Vessel",K$4)=1,"W",""))</f>
        <v/>
      </c>
      <c r="L42" s="22" t="str">
        <f>IF(GETPIVOTDATA("Vessel",'[1]Schedule For Pub'!$A$3,"Date",$A42,"Vessel",L$4)=1,"S",IF(GETPIVOTDATA("Vessel",'[1]Schedule For Pub'!$AJ$3,"Date",$A42,"Vessel",L$4)=1,"W",""))</f>
        <v/>
      </c>
      <c r="M42" s="15" t="str">
        <f>IF(GETPIVOTDATA("Vessel",'[1]Schedule For Pub'!$A$3,"Date",$A42,"Vessel",M$4)=1,"S",IF(GETPIVOTDATA("Vessel",'[1]Schedule For Pub'!$AJ$3,"Date",$A42,"Vessel",M$4)=1,"W",""))</f>
        <v/>
      </c>
      <c r="N42" s="22" t="str">
        <f>IF(GETPIVOTDATA("Vessel",'[1]Schedule For Pub'!$A$3,"Date",$A42,"Vessel",N$4)=1,"S",IF(GETPIVOTDATA("Vessel",'[1]Schedule For Pub'!$AJ$3,"Date",$A42,"Vessel",N$4)=1,"W",""))</f>
        <v/>
      </c>
      <c r="O42" s="15" t="str">
        <f>IF(GETPIVOTDATA("Vessel",'[1]Schedule For Pub'!$A$3,"Date",$A42,"Vessel",O$4)=1,"S",IF(GETPIVOTDATA("Vessel",'[1]Schedule For Pub'!$AJ$3,"Date",$A42,"Vessel",O$4)=1,"W",""))</f>
        <v/>
      </c>
      <c r="P42" s="22" t="str">
        <f>IF(GETPIVOTDATA("Vessel",'[1]Schedule For Pub'!$A$3,"Date",$A42,"Vessel",P$4)=1,"S",IF(GETPIVOTDATA("Vessel",'[1]Schedule For Pub'!$AJ$3,"Date",$A42,"Vessel",P$4)=1,"W",""))</f>
        <v/>
      </c>
      <c r="Q42" s="23" t="str">
        <f>IF(GETPIVOTDATA("Vessel",'[1]Schedule For Pub'!$A$3,"Date",$A42,"Vessel",Q$4)=1,"S",IF(GETPIVOTDATA("Vessel",'[1]Schedule For Pub'!$AJ$3,"Date",$A42,"Vessel",Q$4)=1,"W",""))</f>
        <v/>
      </c>
      <c r="R42" s="22" t="str">
        <f>IF(GETPIVOTDATA("Vessel",'[1]Schedule For Pub'!$A$3,"Date",$A42,"Vessel",R$4)=1,"S",IF(GETPIVOTDATA("Vessel",'[1]Schedule For Pub'!$AJ$3,"Date",$A42,"Vessel",R$4)=1,"W",""))</f>
        <v/>
      </c>
      <c r="S42" s="15" t="str">
        <f>IF(GETPIVOTDATA("Vessel",'[1]Schedule For Pub'!$A$3,"Date",$A42,"Vessel",S$4)=1,"S",IF(GETPIVOTDATA("Vessel",'[1]Schedule For Pub'!$AJ$3,"Date",$A42,"Vessel",S$4)=1,"W",""))</f>
        <v/>
      </c>
      <c r="T42" s="22" t="str">
        <f>IF(GETPIVOTDATA("Vessel",'[1]Schedule For Pub'!$A$3,"Date",$A42,"Vessel",T$4)=1,"S",IF(GETPIVOTDATA("Vessel",'[1]Schedule For Pub'!$AJ$3,"Date",$A42,"Vessel",T$4)=1,"W",""))</f>
        <v/>
      </c>
      <c r="U42" s="15" t="str">
        <f>IF(GETPIVOTDATA("Vessel",'[1]Schedule For Pub'!$A$3,"Date",$A42,"Vessel",U$4)=1,"S",IF(GETPIVOTDATA("Vessel",'[1]Schedule For Pub'!$AJ$3,"Date",$A42,"Vessel",U$4)=1,"W",""))</f>
        <v/>
      </c>
      <c r="V42" s="22" t="str">
        <f>IF(GETPIVOTDATA("Vessel",'[1]Schedule For Pub'!$A$3,"Date",$A42,"Vessel",V$4)=1,"S",IF(GETPIVOTDATA("Vessel",'[1]Schedule For Pub'!$AJ$3,"Date",$A42,"Vessel",V$4)=1,"W",""))</f>
        <v>S</v>
      </c>
      <c r="W42" s="15" t="str">
        <f>IF(GETPIVOTDATA("Vessel",'[1]Schedule For Pub'!$A$3,"Date",$A42,"Vessel",W$4)=1,"S",IF(GETPIVOTDATA("Vessel",'[1]Schedule For Pub'!$AJ$3,"Date",$A42,"Vessel",W$4)=1,"W",""))</f>
        <v/>
      </c>
      <c r="X42" s="22" t="str">
        <f>IF(GETPIVOTDATA("Vessel",'[1]Schedule For Pub'!$A$3,"Date",$A42,"Vessel",X$4)=1,"S",IF(GETPIVOTDATA("Vessel",'[1]Schedule For Pub'!$AJ$3,"Date",$A42,"Vessel",X$4)=1,"W",""))</f>
        <v/>
      </c>
      <c r="Y42" s="15" t="str">
        <f>IF(GETPIVOTDATA("Vessel",'[1]Schedule For Pub'!$A$3,"Date",$A42,"Vessel",Y$4)=1,"S",IF(GETPIVOTDATA("Vessel",'[1]Schedule For Pub'!$AJ$3,"Date",$A42,"Vessel",Y$4)=1,"W",""))</f>
        <v>S</v>
      </c>
      <c r="Z42" s="22" t="str">
        <f>IF(GETPIVOTDATA("Vessel",'[1]Schedule For Pub'!$A$3,"Date",$A42,"Vessel",Z$4)=1,"S",IF(GETPIVOTDATA("Vessel",'[1]Schedule For Pub'!$AJ$3,"Date",$A42,"Vessel",Z$4)=1,"W",""))</f>
        <v/>
      </c>
      <c r="AA42" s="15" t="str">
        <f>IF(GETPIVOTDATA("Vessel",'[1]Schedule For Pub'!$A$3,"Date",$A42,"Vessel",AA$4)=1,"S",IF(GETPIVOTDATA("Vessel",'[1]Schedule For Pub'!$AJ$3,"Date",$A42,"Vessel",AA$4)=1,"W",""))</f>
        <v/>
      </c>
      <c r="AB42" s="22" t="str">
        <f>IF(GETPIVOTDATA("Vessel",'[1]Schedule For Pub'!$A$3,"Date",$A42,"Vessel",AB$4)=1,"S",IF(GETPIVOTDATA("Vessel",'[1]Schedule For Pub'!$AJ$3,"Date",$A42,"Vessel",AB$4)=1,"W",""))</f>
        <v/>
      </c>
      <c r="AC42" s="15" t="str">
        <f>IF(GETPIVOTDATA("Vessel",'[1]Schedule For Pub'!$A$3,"Date",$A42,"Vessel",AC$4)=1,"S",IF(GETPIVOTDATA("Vessel",'[1]Schedule For Pub'!$AJ$3,"Date",$A42,"Vessel",AC$4)=1,"W",""))</f>
        <v/>
      </c>
      <c r="AD42" s="24">
        <f t="shared" si="0"/>
        <v>5</v>
      </c>
      <c r="AE42" s="14">
        <f t="shared" si="1"/>
        <v>0</v>
      </c>
      <c r="AF42" s="14">
        <f t="shared" si="2"/>
        <v>1</v>
      </c>
      <c r="AG42" s="21">
        <f t="shared" si="5"/>
        <v>46211</v>
      </c>
      <c r="AH42" s="9" t="str">
        <f t="shared" si="3"/>
        <v/>
      </c>
    </row>
    <row r="43" spans="1:34" x14ac:dyDescent="0.3">
      <c r="A43" s="25">
        <f>'[1]Schedule For Pub'!A43</f>
        <v>46212</v>
      </c>
      <c r="B43" s="21">
        <f t="shared" si="4"/>
        <v>46212</v>
      </c>
      <c r="C43" s="15" t="str">
        <f>IF(GETPIVOTDATA("Vessel",'[1]Schedule For Pub'!$A$3,"Date",$A43,"Vessel",C$4)=1,"S",IF(GETPIVOTDATA("Vessel",'[1]Schedule For Pub'!$AJ$3,"Date",$A43,"Vessel",C$4)=1,"W",""))</f>
        <v/>
      </c>
      <c r="D43" s="22" t="str">
        <f>IF(GETPIVOTDATA("Vessel",'[1]Schedule For Pub'!$A$3,"Date",$A43,"Vessel",D$4)=1,"S",IF(GETPIVOTDATA("Vessel",'[1]Schedule For Pub'!$AJ$3,"Date",$A43,"Vessel",D$4)=1,"W",""))</f>
        <v>S</v>
      </c>
      <c r="E43" s="15" t="str">
        <f>IF(GETPIVOTDATA("Vessel",'[1]Schedule For Pub'!$A$3,"Date",$A43,"Vessel",E$4)=1,"S",IF(GETPIVOTDATA("Vessel",'[1]Schedule For Pub'!$AJ$3,"Date",$A43,"Vessel",E$4)=1,"W",""))</f>
        <v>S</v>
      </c>
      <c r="F43" s="22" t="str">
        <f>IF(GETPIVOTDATA("Vessel",'[1]Schedule For Pub'!$A$3,"Date",$A43,"Vessel",F$4)=1,"S",IF(GETPIVOTDATA("Vessel",'[1]Schedule For Pub'!$AJ$3,"Date",$A43,"Vessel",F$4)=1,"W",""))</f>
        <v>S</v>
      </c>
      <c r="G43" s="15" t="str">
        <f>IF(GETPIVOTDATA("Vessel",'[1]Schedule For Pub'!$A$3,"Date",$A43,"Vessel",G$4)=1,"S",IF(GETPIVOTDATA("Vessel",'[1]Schedule For Pub'!$AJ$3,"Date",$A43,"Vessel",G$4)=1,"W",""))</f>
        <v/>
      </c>
      <c r="H43" s="22" t="str">
        <f>IF(GETPIVOTDATA("Vessel",'[1]Schedule For Pub'!$A$3,"Date",$A43,"Vessel",H$4)=1,"S",IF(GETPIVOTDATA("Vessel",'[1]Schedule For Pub'!$AJ$3,"Date",$A43,"Vessel",H$4)=1,"W",""))</f>
        <v/>
      </c>
      <c r="I43" s="15" t="str">
        <f>IF(GETPIVOTDATA("Vessel",'[1]Schedule For Pub'!$A$3,"Date",$A43,"Vessel",I$4)=1,"S",IF(GETPIVOTDATA("Vessel",'[1]Schedule For Pub'!$AJ$3,"Date",$A43,"Vessel",I$4)=1,"W",""))</f>
        <v/>
      </c>
      <c r="J43" s="22" t="str">
        <f>IF(GETPIVOTDATA("Vessel",'[1]Schedule For Pub'!$A$3,"Date",$A43,"Vessel",J$4)=1,"S",IF(GETPIVOTDATA("Vessel",'[1]Schedule For Pub'!$AJ$3,"Date",$A43,"Vessel",J$4)=1,"W",""))</f>
        <v/>
      </c>
      <c r="K43" s="15" t="str">
        <f>IF(GETPIVOTDATA("Vessel",'[1]Schedule For Pub'!$A$3,"Date",$A43,"Vessel",K$4)=1,"S",IF(GETPIVOTDATA("Vessel",'[1]Schedule For Pub'!$AJ$3,"Date",$A43,"Vessel",K$4)=1,"W",""))</f>
        <v/>
      </c>
      <c r="L43" s="22" t="str">
        <f>IF(GETPIVOTDATA("Vessel",'[1]Schedule For Pub'!$A$3,"Date",$A43,"Vessel",L$4)=1,"S",IF(GETPIVOTDATA("Vessel",'[1]Schedule For Pub'!$AJ$3,"Date",$A43,"Vessel",L$4)=1,"W",""))</f>
        <v/>
      </c>
      <c r="M43" s="15" t="str">
        <f>IF(GETPIVOTDATA("Vessel",'[1]Schedule For Pub'!$A$3,"Date",$A43,"Vessel",M$4)=1,"S",IF(GETPIVOTDATA("Vessel",'[1]Schedule For Pub'!$AJ$3,"Date",$A43,"Vessel",M$4)=1,"W",""))</f>
        <v/>
      </c>
      <c r="N43" s="22" t="str">
        <f>IF(GETPIVOTDATA("Vessel",'[1]Schedule For Pub'!$A$3,"Date",$A43,"Vessel",N$4)=1,"S",IF(GETPIVOTDATA("Vessel",'[1]Schedule For Pub'!$AJ$3,"Date",$A43,"Vessel",N$4)=1,"W",""))</f>
        <v/>
      </c>
      <c r="O43" s="15" t="str">
        <f>IF(GETPIVOTDATA("Vessel",'[1]Schedule For Pub'!$A$3,"Date",$A43,"Vessel",O$4)=1,"S",IF(GETPIVOTDATA("Vessel",'[1]Schedule For Pub'!$AJ$3,"Date",$A43,"Vessel",O$4)=1,"W",""))</f>
        <v/>
      </c>
      <c r="P43" s="22" t="str">
        <f>IF(GETPIVOTDATA("Vessel",'[1]Schedule For Pub'!$A$3,"Date",$A43,"Vessel",P$4)=1,"S",IF(GETPIVOTDATA("Vessel",'[1]Schedule For Pub'!$AJ$3,"Date",$A43,"Vessel",P$4)=1,"W",""))</f>
        <v/>
      </c>
      <c r="Q43" s="23" t="str">
        <f>IF(GETPIVOTDATA("Vessel",'[1]Schedule For Pub'!$A$3,"Date",$A43,"Vessel",Q$4)=1,"S",IF(GETPIVOTDATA("Vessel",'[1]Schedule For Pub'!$AJ$3,"Date",$A43,"Vessel",Q$4)=1,"W",""))</f>
        <v/>
      </c>
      <c r="R43" s="22" t="str">
        <f>IF(GETPIVOTDATA("Vessel",'[1]Schedule For Pub'!$A$3,"Date",$A43,"Vessel",R$4)=1,"S",IF(GETPIVOTDATA("Vessel",'[1]Schedule For Pub'!$AJ$3,"Date",$A43,"Vessel",R$4)=1,"W",""))</f>
        <v/>
      </c>
      <c r="S43" s="15" t="str">
        <f>IF(GETPIVOTDATA("Vessel",'[1]Schedule For Pub'!$A$3,"Date",$A43,"Vessel",S$4)=1,"S",IF(GETPIVOTDATA("Vessel",'[1]Schedule For Pub'!$AJ$3,"Date",$A43,"Vessel",S$4)=1,"W",""))</f>
        <v/>
      </c>
      <c r="T43" s="22" t="str">
        <f>IF(GETPIVOTDATA("Vessel",'[1]Schedule For Pub'!$A$3,"Date",$A43,"Vessel",T$4)=1,"S",IF(GETPIVOTDATA("Vessel",'[1]Schedule For Pub'!$AJ$3,"Date",$A43,"Vessel",T$4)=1,"W",""))</f>
        <v/>
      </c>
      <c r="U43" s="15" t="str">
        <f>IF(GETPIVOTDATA("Vessel",'[1]Schedule For Pub'!$A$3,"Date",$A43,"Vessel",U$4)=1,"S",IF(GETPIVOTDATA("Vessel",'[1]Schedule For Pub'!$AJ$3,"Date",$A43,"Vessel",U$4)=1,"W",""))</f>
        <v/>
      </c>
      <c r="V43" s="22" t="str">
        <f>IF(GETPIVOTDATA("Vessel",'[1]Schedule For Pub'!$A$3,"Date",$A43,"Vessel",V$4)=1,"S",IF(GETPIVOTDATA("Vessel",'[1]Schedule For Pub'!$AJ$3,"Date",$A43,"Vessel",V$4)=1,"W",""))</f>
        <v>S</v>
      </c>
      <c r="W43" s="15" t="str">
        <f>IF(GETPIVOTDATA("Vessel",'[1]Schedule For Pub'!$A$3,"Date",$A43,"Vessel",W$4)=1,"S",IF(GETPIVOTDATA("Vessel",'[1]Schedule For Pub'!$AJ$3,"Date",$A43,"Vessel",W$4)=1,"W",""))</f>
        <v/>
      </c>
      <c r="X43" s="22" t="str">
        <f>IF(GETPIVOTDATA("Vessel",'[1]Schedule For Pub'!$A$3,"Date",$A43,"Vessel",X$4)=1,"S",IF(GETPIVOTDATA("Vessel",'[1]Schedule For Pub'!$AJ$3,"Date",$A43,"Vessel",X$4)=1,"W",""))</f>
        <v/>
      </c>
      <c r="Y43" s="15" t="str">
        <f>IF(GETPIVOTDATA("Vessel",'[1]Schedule For Pub'!$A$3,"Date",$A43,"Vessel",Y$4)=1,"S",IF(GETPIVOTDATA("Vessel",'[1]Schedule For Pub'!$AJ$3,"Date",$A43,"Vessel",Y$4)=1,"W",""))</f>
        <v/>
      </c>
      <c r="Z43" s="22" t="str">
        <f>IF(GETPIVOTDATA("Vessel",'[1]Schedule For Pub'!$A$3,"Date",$A43,"Vessel",Z$4)=1,"S",IF(GETPIVOTDATA("Vessel",'[1]Schedule For Pub'!$AJ$3,"Date",$A43,"Vessel",Z$4)=1,"W",""))</f>
        <v/>
      </c>
      <c r="AA43" s="15" t="str">
        <f>IF(GETPIVOTDATA("Vessel",'[1]Schedule For Pub'!$A$3,"Date",$A43,"Vessel",AA$4)=1,"S",IF(GETPIVOTDATA("Vessel",'[1]Schedule For Pub'!$AJ$3,"Date",$A43,"Vessel",AA$4)=1,"W",""))</f>
        <v/>
      </c>
      <c r="AB43" s="22" t="str">
        <f>IF(GETPIVOTDATA("Vessel",'[1]Schedule For Pub'!$A$3,"Date",$A43,"Vessel",AB$4)=1,"S",IF(GETPIVOTDATA("Vessel",'[1]Schedule For Pub'!$AJ$3,"Date",$A43,"Vessel",AB$4)=1,"W",""))</f>
        <v/>
      </c>
      <c r="AC43" s="15" t="str">
        <f>IF(GETPIVOTDATA("Vessel",'[1]Schedule For Pub'!$A$3,"Date",$A43,"Vessel",AC$4)=1,"S",IF(GETPIVOTDATA("Vessel",'[1]Schedule For Pub'!$AJ$3,"Date",$A43,"Vessel",AC$4)=1,"W",""))</f>
        <v/>
      </c>
      <c r="AD43" s="24">
        <f t="shared" si="0"/>
        <v>4</v>
      </c>
      <c r="AE43" s="14">
        <f t="shared" si="1"/>
        <v>0</v>
      </c>
      <c r="AF43" s="14">
        <f t="shared" si="2"/>
        <v>2</v>
      </c>
      <c r="AG43" s="21">
        <f t="shared" si="5"/>
        <v>46212</v>
      </c>
      <c r="AH43" s="9" t="str">
        <f t="shared" si="3"/>
        <v/>
      </c>
    </row>
    <row r="44" spans="1:34" x14ac:dyDescent="0.3">
      <c r="A44" s="25">
        <f>'[1]Schedule For Pub'!A44</f>
        <v>46213</v>
      </c>
      <c r="B44" s="21">
        <f t="shared" si="4"/>
        <v>46213</v>
      </c>
      <c r="C44" s="15" t="str">
        <f>IF(GETPIVOTDATA("Vessel",'[1]Schedule For Pub'!$A$3,"Date",$A44,"Vessel",C$4)=1,"S",IF(GETPIVOTDATA("Vessel",'[1]Schedule For Pub'!$AJ$3,"Date",$A44,"Vessel",C$4)=1,"W",""))</f>
        <v/>
      </c>
      <c r="D44" s="22" t="str">
        <f>IF(GETPIVOTDATA("Vessel",'[1]Schedule For Pub'!$A$3,"Date",$A44,"Vessel",D$4)=1,"S",IF(GETPIVOTDATA("Vessel",'[1]Schedule For Pub'!$AJ$3,"Date",$A44,"Vessel",D$4)=1,"W",""))</f>
        <v>S</v>
      </c>
      <c r="E44" s="15" t="str">
        <f>IF(GETPIVOTDATA("Vessel",'[1]Schedule For Pub'!$A$3,"Date",$A44,"Vessel",E$4)=1,"S",IF(GETPIVOTDATA("Vessel",'[1]Schedule For Pub'!$AJ$3,"Date",$A44,"Vessel",E$4)=1,"W",""))</f>
        <v>S</v>
      </c>
      <c r="F44" s="22" t="str">
        <f>IF(GETPIVOTDATA("Vessel",'[1]Schedule For Pub'!$A$3,"Date",$A44,"Vessel",F$4)=1,"S",IF(GETPIVOTDATA("Vessel",'[1]Schedule For Pub'!$AJ$3,"Date",$A44,"Vessel",F$4)=1,"W",""))</f>
        <v>S</v>
      </c>
      <c r="G44" s="15" t="str">
        <f>IF(GETPIVOTDATA("Vessel",'[1]Schedule For Pub'!$A$3,"Date",$A44,"Vessel",G$4)=1,"S",IF(GETPIVOTDATA("Vessel",'[1]Schedule For Pub'!$AJ$3,"Date",$A44,"Vessel",G$4)=1,"W",""))</f>
        <v/>
      </c>
      <c r="H44" s="22" t="str">
        <f>IF(GETPIVOTDATA("Vessel",'[1]Schedule For Pub'!$A$3,"Date",$A44,"Vessel",H$4)=1,"S",IF(GETPIVOTDATA("Vessel",'[1]Schedule For Pub'!$AJ$3,"Date",$A44,"Vessel",H$4)=1,"W",""))</f>
        <v/>
      </c>
      <c r="I44" s="15" t="str">
        <f>IF(GETPIVOTDATA("Vessel",'[1]Schedule For Pub'!$A$3,"Date",$A44,"Vessel",I$4)=1,"S",IF(GETPIVOTDATA("Vessel",'[1]Schedule For Pub'!$AJ$3,"Date",$A44,"Vessel",I$4)=1,"W",""))</f>
        <v/>
      </c>
      <c r="J44" s="22" t="str">
        <f>IF(GETPIVOTDATA("Vessel",'[1]Schedule For Pub'!$A$3,"Date",$A44,"Vessel",J$4)=1,"S",IF(GETPIVOTDATA("Vessel",'[1]Schedule For Pub'!$AJ$3,"Date",$A44,"Vessel",J$4)=1,"W",""))</f>
        <v/>
      </c>
      <c r="K44" s="15" t="str">
        <f>IF(GETPIVOTDATA("Vessel",'[1]Schedule For Pub'!$A$3,"Date",$A44,"Vessel",K$4)=1,"S",IF(GETPIVOTDATA("Vessel",'[1]Schedule For Pub'!$AJ$3,"Date",$A44,"Vessel",K$4)=1,"W",""))</f>
        <v/>
      </c>
      <c r="L44" s="22" t="str">
        <f>IF(GETPIVOTDATA("Vessel",'[1]Schedule For Pub'!$A$3,"Date",$A44,"Vessel",L$4)=1,"S",IF(GETPIVOTDATA("Vessel",'[1]Schedule For Pub'!$AJ$3,"Date",$A44,"Vessel",L$4)=1,"W",""))</f>
        <v/>
      </c>
      <c r="M44" s="15" t="str">
        <f>IF(GETPIVOTDATA("Vessel",'[1]Schedule For Pub'!$A$3,"Date",$A44,"Vessel",M$4)=1,"S",IF(GETPIVOTDATA("Vessel",'[1]Schedule For Pub'!$AJ$3,"Date",$A44,"Vessel",M$4)=1,"W",""))</f>
        <v/>
      </c>
      <c r="N44" s="22" t="str">
        <f>IF(GETPIVOTDATA("Vessel",'[1]Schedule For Pub'!$A$3,"Date",$A44,"Vessel",N$4)=1,"S",IF(GETPIVOTDATA("Vessel",'[1]Schedule For Pub'!$AJ$3,"Date",$A44,"Vessel",N$4)=1,"W",""))</f>
        <v/>
      </c>
      <c r="O44" s="15" t="str">
        <f>IF(GETPIVOTDATA("Vessel",'[1]Schedule For Pub'!$A$3,"Date",$A44,"Vessel",O$4)=1,"S",IF(GETPIVOTDATA("Vessel",'[1]Schedule For Pub'!$AJ$3,"Date",$A44,"Vessel",O$4)=1,"W",""))</f>
        <v/>
      </c>
      <c r="P44" s="22" t="str">
        <f>IF(GETPIVOTDATA("Vessel",'[1]Schedule For Pub'!$A$3,"Date",$A44,"Vessel",P$4)=1,"S",IF(GETPIVOTDATA("Vessel",'[1]Schedule For Pub'!$AJ$3,"Date",$A44,"Vessel",P$4)=1,"W",""))</f>
        <v/>
      </c>
      <c r="Q44" s="23" t="str">
        <f>IF(GETPIVOTDATA("Vessel",'[1]Schedule For Pub'!$A$3,"Date",$A44,"Vessel",Q$4)=1,"S",IF(GETPIVOTDATA("Vessel",'[1]Schedule For Pub'!$AJ$3,"Date",$A44,"Vessel",Q$4)=1,"W",""))</f>
        <v/>
      </c>
      <c r="R44" s="22" t="str">
        <f>IF(GETPIVOTDATA("Vessel",'[1]Schedule For Pub'!$A$3,"Date",$A44,"Vessel",R$4)=1,"S",IF(GETPIVOTDATA("Vessel",'[1]Schedule For Pub'!$AJ$3,"Date",$A44,"Vessel",R$4)=1,"W",""))</f>
        <v/>
      </c>
      <c r="S44" s="15" t="str">
        <f>IF(GETPIVOTDATA("Vessel",'[1]Schedule For Pub'!$A$3,"Date",$A44,"Vessel",S$4)=1,"S",IF(GETPIVOTDATA("Vessel",'[1]Schedule For Pub'!$AJ$3,"Date",$A44,"Vessel",S$4)=1,"W",""))</f>
        <v/>
      </c>
      <c r="T44" s="22" t="str">
        <f>IF(GETPIVOTDATA("Vessel",'[1]Schedule For Pub'!$A$3,"Date",$A44,"Vessel",T$4)=1,"S",IF(GETPIVOTDATA("Vessel",'[1]Schedule For Pub'!$AJ$3,"Date",$A44,"Vessel",T$4)=1,"W",""))</f>
        <v/>
      </c>
      <c r="U44" s="15" t="str">
        <f>IF(GETPIVOTDATA("Vessel",'[1]Schedule For Pub'!$A$3,"Date",$A44,"Vessel",U$4)=1,"S",IF(GETPIVOTDATA("Vessel",'[1]Schedule For Pub'!$AJ$3,"Date",$A44,"Vessel",U$4)=1,"W",""))</f>
        <v/>
      </c>
      <c r="V44" s="22" t="str">
        <f>IF(GETPIVOTDATA("Vessel",'[1]Schedule For Pub'!$A$3,"Date",$A44,"Vessel",V$4)=1,"S",IF(GETPIVOTDATA("Vessel",'[1]Schedule For Pub'!$AJ$3,"Date",$A44,"Vessel",V$4)=1,"W",""))</f>
        <v>S</v>
      </c>
      <c r="W44" s="15" t="str">
        <f>IF(GETPIVOTDATA("Vessel",'[1]Schedule For Pub'!$A$3,"Date",$A44,"Vessel",W$4)=1,"S",IF(GETPIVOTDATA("Vessel",'[1]Schedule For Pub'!$AJ$3,"Date",$A44,"Vessel",W$4)=1,"W",""))</f>
        <v/>
      </c>
      <c r="X44" s="22" t="str">
        <f>IF(GETPIVOTDATA("Vessel",'[1]Schedule For Pub'!$A$3,"Date",$A44,"Vessel",X$4)=1,"S",IF(GETPIVOTDATA("Vessel",'[1]Schedule For Pub'!$AJ$3,"Date",$A44,"Vessel",X$4)=1,"W",""))</f>
        <v/>
      </c>
      <c r="Y44" s="15" t="str">
        <f>IF(GETPIVOTDATA("Vessel",'[1]Schedule For Pub'!$A$3,"Date",$A44,"Vessel",Y$4)=1,"S",IF(GETPIVOTDATA("Vessel",'[1]Schedule For Pub'!$AJ$3,"Date",$A44,"Vessel",Y$4)=1,"W",""))</f>
        <v>S</v>
      </c>
      <c r="Z44" s="22" t="str">
        <f>IF(GETPIVOTDATA("Vessel",'[1]Schedule For Pub'!$A$3,"Date",$A44,"Vessel",Z$4)=1,"S",IF(GETPIVOTDATA("Vessel",'[1]Schedule For Pub'!$AJ$3,"Date",$A44,"Vessel",Z$4)=1,"W",""))</f>
        <v/>
      </c>
      <c r="AA44" s="15" t="str">
        <f>IF(GETPIVOTDATA("Vessel",'[1]Schedule For Pub'!$A$3,"Date",$A44,"Vessel",AA$4)=1,"S",IF(GETPIVOTDATA("Vessel",'[1]Schedule For Pub'!$AJ$3,"Date",$A44,"Vessel",AA$4)=1,"W",""))</f>
        <v/>
      </c>
      <c r="AB44" s="22" t="str">
        <f>IF(GETPIVOTDATA("Vessel",'[1]Schedule For Pub'!$A$3,"Date",$A44,"Vessel",AB$4)=1,"S",IF(GETPIVOTDATA("Vessel",'[1]Schedule For Pub'!$AJ$3,"Date",$A44,"Vessel",AB$4)=1,"W",""))</f>
        <v/>
      </c>
      <c r="AC44" s="15" t="str">
        <f>IF(GETPIVOTDATA("Vessel",'[1]Schedule For Pub'!$A$3,"Date",$A44,"Vessel",AC$4)=1,"S",IF(GETPIVOTDATA("Vessel",'[1]Schedule For Pub'!$AJ$3,"Date",$A44,"Vessel",AC$4)=1,"W",""))</f>
        <v/>
      </c>
      <c r="AD44" s="24">
        <f t="shared" si="0"/>
        <v>5</v>
      </c>
      <c r="AE44" s="14">
        <f t="shared" si="1"/>
        <v>0</v>
      </c>
      <c r="AF44" s="14">
        <f t="shared" si="2"/>
        <v>1</v>
      </c>
      <c r="AG44" s="21">
        <f t="shared" si="5"/>
        <v>46213</v>
      </c>
      <c r="AH44" s="9" t="str">
        <f t="shared" si="3"/>
        <v/>
      </c>
    </row>
    <row r="45" spans="1:34" x14ac:dyDescent="0.3">
      <c r="A45" s="25">
        <f>'[1]Schedule For Pub'!A45</f>
        <v>46214</v>
      </c>
      <c r="B45" s="21">
        <f t="shared" si="4"/>
        <v>46214</v>
      </c>
      <c r="C45" s="15" t="str">
        <f>IF(GETPIVOTDATA("Vessel",'[1]Schedule For Pub'!$A$3,"Date",$A45,"Vessel",C$4)=1,"S",IF(GETPIVOTDATA("Vessel",'[1]Schedule For Pub'!$AJ$3,"Date",$A45,"Vessel",C$4)=1,"W",""))</f>
        <v/>
      </c>
      <c r="D45" s="22" t="str">
        <f>IF(GETPIVOTDATA("Vessel",'[1]Schedule For Pub'!$A$3,"Date",$A45,"Vessel",D$4)=1,"S",IF(GETPIVOTDATA("Vessel",'[1]Schedule For Pub'!$AJ$3,"Date",$A45,"Vessel",D$4)=1,"W",""))</f>
        <v/>
      </c>
      <c r="E45" s="15" t="str">
        <f>IF(GETPIVOTDATA("Vessel",'[1]Schedule For Pub'!$A$3,"Date",$A45,"Vessel",E$4)=1,"S",IF(GETPIVOTDATA("Vessel",'[1]Schedule For Pub'!$AJ$3,"Date",$A45,"Vessel",E$4)=1,"W",""))</f>
        <v/>
      </c>
      <c r="F45" s="22" t="str">
        <f>IF(GETPIVOTDATA("Vessel",'[1]Schedule For Pub'!$A$3,"Date",$A45,"Vessel",F$4)=1,"S",IF(GETPIVOTDATA("Vessel",'[1]Schedule For Pub'!$AJ$3,"Date",$A45,"Vessel",F$4)=1,"W",""))</f>
        <v>S</v>
      </c>
      <c r="G45" s="15" t="str">
        <f>IF(GETPIVOTDATA("Vessel",'[1]Schedule For Pub'!$A$3,"Date",$A45,"Vessel",G$4)=1,"S",IF(GETPIVOTDATA("Vessel",'[1]Schedule For Pub'!$AJ$3,"Date",$A45,"Vessel",G$4)=1,"W",""))</f>
        <v/>
      </c>
      <c r="H45" s="22" t="str">
        <f>IF(GETPIVOTDATA("Vessel",'[1]Schedule For Pub'!$A$3,"Date",$A45,"Vessel",H$4)=1,"S",IF(GETPIVOTDATA("Vessel",'[1]Schedule For Pub'!$AJ$3,"Date",$A45,"Vessel",H$4)=1,"W",""))</f>
        <v>S</v>
      </c>
      <c r="I45" s="15" t="str">
        <f>IF(GETPIVOTDATA("Vessel",'[1]Schedule For Pub'!$A$3,"Date",$A45,"Vessel",I$4)=1,"S",IF(GETPIVOTDATA("Vessel",'[1]Schedule For Pub'!$AJ$3,"Date",$A45,"Vessel",I$4)=1,"W",""))</f>
        <v/>
      </c>
      <c r="J45" s="22" t="str">
        <f>IF(GETPIVOTDATA("Vessel",'[1]Schedule For Pub'!$A$3,"Date",$A45,"Vessel",J$4)=1,"S",IF(GETPIVOTDATA("Vessel",'[1]Schedule For Pub'!$AJ$3,"Date",$A45,"Vessel",J$4)=1,"W",""))</f>
        <v/>
      </c>
      <c r="K45" s="15" t="str">
        <f>IF(GETPIVOTDATA("Vessel",'[1]Schedule For Pub'!$A$3,"Date",$A45,"Vessel",K$4)=1,"S",IF(GETPIVOTDATA("Vessel",'[1]Schedule For Pub'!$AJ$3,"Date",$A45,"Vessel",K$4)=1,"W",""))</f>
        <v/>
      </c>
      <c r="L45" s="22" t="str">
        <f>IF(GETPIVOTDATA("Vessel",'[1]Schedule For Pub'!$A$3,"Date",$A45,"Vessel",L$4)=1,"S",IF(GETPIVOTDATA("Vessel",'[1]Schedule For Pub'!$AJ$3,"Date",$A45,"Vessel",L$4)=1,"W",""))</f>
        <v>S</v>
      </c>
      <c r="M45" s="15" t="str">
        <f>IF(GETPIVOTDATA("Vessel",'[1]Schedule For Pub'!$A$3,"Date",$A45,"Vessel",M$4)=1,"S",IF(GETPIVOTDATA("Vessel",'[1]Schedule For Pub'!$AJ$3,"Date",$A45,"Vessel",M$4)=1,"W",""))</f>
        <v/>
      </c>
      <c r="N45" s="22" t="str">
        <f>IF(GETPIVOTDATA("Vessel",'[1]Schedule For Pub'!$A$3,"Date",$A45,"Vessel",N$4)=1,"S",IF(GETPIVOTDATA("Vessel",'[1]Schedule For Pub'!$AJ$3,"Date",$A45,"Vessel",N$4)=1,"W",""))</f>
        <v/>
      </c>
      <c r="O45" s="15" t="str">
        <f>IF(GETPIVOTDATA("Vessel",'[1]Schedule For Pub'!$A$3,"Date",$A45,"Vessel",O$4)=1,"S",IF(GETPIVOTDATA("Vessel",'[1]Schedule For Pub'!$AJ$3,"Date",$A45,"Vessel",O$4)=1,"W",""))</f>
        <v/>
      </c>
      <c r="P45" s="22" t="str">
        <f>IF(GETPIVOTDATA("Vessel",'[1]Schedule For Pub'!$A$3,"Date",$A45,"Vessel",P$4)=1,"S",IF(GETPIVOTDATA("Vessel",'[1]Schedule For Pub'!$AJ$3,"Date",$A45,"Vessel",P$4)=1,"W",""))</f>
        <v/>
      </c>
      <c r="Q45" s="23" t="str">
        <f>IF(GETPIVOTDATA("Vessel",'[1]Schedule For Pub'!$A$3,"Date",$A45,"Vessel",Q$4)=1,"S",IF(GETPIVOTDATA("Vessel",'[1]Schedule For Pub'!$AJ$3,"Date",$A45,"Vessel",Q$4)=1,"W",""))</f>
        <v/>
      </c>
      <c r="R45" s="22" t="str">
        <f>IF(GETPIVOTDATA("Vessel",'[1]Schedule For Pub'!$A$3,"Date",$A45,"Vessel",R$4)=1,"S",IF(GETPIVOTDATA("Vessel",'[1]Schedule For Pub'!$AJ$3,"Date",$A45,"Vessel",R$4)=1,"W",""))</f>
        <v/>
      </c>
      <c r="S45" s="15" t="str">
        <f>IF(GETPIVOTDATA("Vessel",'[1]Schedule For Pub'!$A$3,"Date",$A45,"Vessel",S$4)=1,"S",IF(GETPIVOTDATA("Vessel",'[1]Schedule For Pub'!$AJ$3,"Date",$A45,"Vessel",S$4)=1,"W",""))</f>
        <v/>
      </c>
      <c r="T45" s="22" t="str">
        <f>IF(GETPIVOTDATA("Vessel",'[1]Schedule For Pub'!$A$3,"Date",$A45,"Vessel",T$4)=1,"S",IF(GETPIVOTDATA("Vessel",'[1]Schedule For Pub'!$AJ$3,"Date",$A45,"Vessel",T$4)=1,"W",""))</f>
        <v/>
      </c>
      <c r="U45" s="15" t="str">
        <f>IF(GETPIVOTDATA("Vessel",'[1]Schedule For Pub'!$A$3,"Date",$A45,"Vessel",U$4)=1,"S",IF(GETPIVOTDATA("Vessel",'[1]Schedule For Pub'!$AJ$3,"Date",$A45,"Vessel",U$4)=1,"W",""))</f>
        <v/>
      </c>
      <c r="V45" s="22" t="str">
        <f>IF(GETPIVOTDATA("Vessel",'[1]Schedule For Pub'!$A$3,"Date",$A45,"Vessel",V$4)=1,"S",IF(GETPIVOTDATA("Vessel",'[1]Schedule For Pub'!$AJ$3,"Date",$A45,"Vessel",V$4)=1,"W",""))</f>
        <v/>
      </c>
      <c r="W45" s="15" t="str">
        <f>IF(GETPIVOTDATA("Vessel",'[1]Schedule For Pub'!$A$3,"Date",$A45,"Vessel",W$4)=1,"S",IF(GETPIVOTDATA("Vessel",'[1]Schedule For Pub'!$AJ$3,"Date",$A45,"Vessel",W$4)=1,"W",""))</f>
        <v/>
      </c>
      <c r="X45" s="22" t="str">
        <f>IF(GETPIVOTDATA("Vessel",'[1]Schedule For Pub'!$A$3,"Date",$A45,"Vessel",X$4)=1,"S",IF(GETPIVOTDATA("Vessel",'[1]Schedule For Pub'!$AJ$3,"Date",$A45,"Vessel",X$4)=1,"W",""))</f>
        <v/>
      </c>
      <c r="Y45" s="15" t="str">
        <f>IF(GETPIVOTDATA("Vessel",'[1]Schedule For Pub'!$A$3,"Date",$A45,"Vessel",Y$4)=1,"S",IF(GETPIVOTDATA("Vessel",'[1]Schedule For Pub'!$AJ$3,"Date",$A45,"Vessel",Y$4)=1,"W",""))</f>
        <v/>
      </c>
      <c r="Z45" s="22" t="str">
        <f>IF(GETPIVOTDATA("Vessel",'[1]Schedule For Pub'!$A$3,"Date",$A45,"Vessel",Z$4)=1,"S",IF(GETPIVOTDATA("Vessel",'[1]Schedule For Pub'!$AJ$3,"Date",$A45,"Vessel",Z$4)=1,"W",""))</f>
        <v/>
      </c>
      <c r="AA45" s="15" t="str">
        <f>IF(GETPIVOTDATA("Vessel",'[1]Schedule For Pub'!$A$3,"Date",$A45,"Vessel",AA$4)=1,"S",IF(GETPIVOTDATA("Vessel",'[1]Schedule For Pub'!$AJ$3,"Date",$A45,"Vessel",AA$4)=1,"W",""))</f>
        <v/>
      </c>
      <c r="AB45" s="22" t="str">
        <f>IF(GETPIVOTDATA("Vessel",'[1]Schedule For Pub'!$A$3,"Date",$A45,"Vessel",AB$4)=1,"S",IF(GETPIVOTDATA("Vessel",'[1]Schedule For Pub'!$AJ$3,"Date",$A45,"Vessel",AB$4)=1,"W",""))</f>
        <v/>
      </c>
      <c r="AC45" s="15" t="str">
        <f>IF(GETPIVOTDATA("Vessel",'[1]Schedule For Pub'!$A$3,"Date",$A45,"Vessel",AC$4)=1,"S",IF(GETPIVOTDATA("Vessel",'[1]Schedule For Pub'!$AJ$3,"Date",$A45,"Vessel",AC$4)=1,"W",""))</f>
        <v/>
      </c>
      <c r="AD45" s="24">
        <f t="shared" si="0"/>
        <v>3</v>
      </c>
      <c r="AE45" s="14">
        <f t="shared" si="1"/>
        <v>0</v>
      </c>
      <c r="AF45" s="14">
        <f t="shared" si="2"/>
        <v>3</v>
      </c>
      <c r="AG45" s="21">
        <f t="shared" si="5"/>
        <v>46214</v>
      </c>
      <c r="AH45" s="9" t="str">
        <f t="shared" si="3"/>
        <v/>
      </c>
    </row>
    <row r="46" spans="1:34" x14ac:dyDescent="0.3">
      <c r="A46" s="25">
        <f>'[1]Schedule For Pub'!A46</f>
        <v>46215</v>
      </c>
      <c r="B46" s="21">
        <f t="shared" si="4"/>
        <v>46215</v>
      </c>
      <c r="C46" s="15" t="str">
        <f>IF(GETPIVOTDATA("Vessel",'[1]Schedule For Pub'!$A$3,"Date",$A46,"Vessel",C$4)=1,"S",IF(GETPIVOTDATA("Vessel",'[1]Schedule For Pub'!$AJ$3,"Date",$A46,"Vessel",C$4)=1,"W",""))</f>
        <v/>
      </c>
      <c r="D46" s="22" t="str">
        <f>IF(GETPIVOTDATA("Vessel",'[1]Schedule For Pub'!$A$3,"Date",$A46,"Vessel",D$4)=1,"S",IF(GETPIVOTDATA("Vessel",'[1]Schedule For Pub'!$AJ$3,"Date",$A46,"Vessel",D$4)=1,"W",""))</f>
        <v/>
      </c>
      <c r="E46" s="15" t="str">
        <f>IF(GETPIVOTDATA("Vessel",'[1]Schedule For Pub'!$A$3,"Date",$A46,"Vessel",E$4)=1,"S",IF(GETPIVOTDATA("Vessel",'[1]Schedule For Pub'!$AJ$3,"Date",$A46,"Vessel",E$4)=1,"W",""))</f>
        <v/>
      </c>
      <c r="F46" s="22" t="str">
        <f>IF(GETPIVOTDATA("Vessel",'[1]Schedule For Pub'!$A$3,"Date",$A46,"Vessel",F$4)=1,"S",IF(GETPIVOTDATA("Vessel",'[1]Schedule For Pub'!$AJ$3,"Date",$A46,"Vessel",F$4)=1,"W",""))</f>
        <v/>
      </c>
      <c r="G46" s="15" t="str">
        <f>IF(GETPIVOTDATA("Vessel",'[1]Schedule For Pub'!$A$3,"Date",$A46,"Vessel",G$4)=1,"S",IF(GETPIVOTDATA("Vessel",'[1]Schedule For Pub'!$AJ$3,"Date",$A46,"Vessel",G$4)=1,"W",""))</f>
        <v/>
      </c>
      <c r="H46" s="22" t="str">
        <f>IF(GETPIVOTDATA("Vessel",'[1]Schedule For Pub'!$A$3,"Date",$A46,"Vessel",H$4)=1,"S",IF(GETPIVOTDATA("Vessel",'[1]Schedule For Pub'!$AJ$3,"Date",$A46,"Vessel",H$4)=1,"W",""))</f>
        <v>S</v>
      </c>
      <c r="I46" s="15" t="str">
        <f>IF(GETPIVOTDATA("Vessel",'[1]Schedule For Pub'!$A$3,"Date",$A46,"Vessel",I$4)=1,"S",IF(GETPIVOTDATA("Vessel",'[1]Schedule For Pub'!$AJ$3,"Date",$A46,"Vessel",I$4)=1,"W",""))</f>
        <v/>
      </c>
      <c r="J46" s="22" t="str">
        <f>IF(GETPIVOTDATA("Vessel",'[1]Schedule For Pub'!$A$3,"Date",$A46,"Vessel",J$4)=1,"S",IF(GETPIVOTDATA("Vessel",'[1]Schedule For Pub'!$AJ$3,"Date",$A46,"Vessel",J$4)=1,"W",""))</f>
        <v/>
      </c>
      <c r="K46" s="15" t="str">
        <f>IF(GETPIVOTDATA("Vessel",'[1]Schedule For Pub'!$A$3,"Date",$A46,"Vessel",K$4)=1,"S",IF(GETPIVOTDATA("Vessel",'[1]Schedule For Pub'!$AJ$3,"Date",$A46,"Vessel",K$4)=1,"W",""))</f>
        <v/>
      </c>
      <c r="L46" s="22" t="str">
        <f>IF(GETPIVOTDATA("Vessel",'[1]Schedule For Pub'!$A$3,"Date",$A46,"Vessel",L$4)=1,"S",IF(GETPIVOTDATA("Vessel",'[1]Schedule For Pub'!$AJ$3,"Date",$A46,"Vessel",L$4)=1,"W",""))</f>
        <v>S</v>
      </c>
      <c r="M46" s="15" t="str">
        <f>IF(GETPIVOTDATA("Vessel",'[1]Schedule For Pub'!$A$3,"Date",$A46,"Vessel",M$4)=1,"S",IF(GETPIVOTDATA("Vessel",'[1]Schedule For Pub'!$AJ$3,"Date",$A46,"Vessel",M$4)=1,"W",""))</f>
        <v/>
      </c>
      <c r="N46" s="22" t="str">
        <f>IF(GETPIVOTDATA("Vessel",'[1]Schedule For Pub'!$A$3,"Date",$A46,"Vessel",N$4)=1,"S",IF(GETPIVOTDATA("Vessel",'[1]Schedule For Pub'!$AJ$3,"Date",$A46,"Vessel",N$4)=1,"W",""))</f>
        <v/>
      </c>
      <c r="O46" s="15" t="str">
        <f>IF(GETPIVOTDATA("Vessel",'[1]Schedule For Pub'!$A$3,"Date",$A46,"Vessel",O$4)=1,"S",IF(GETPIVOTDATA("Vessel",'[1]Schedule For Pub'!$AJ$3,"Date",$A46,"Vessel",O$4)=1,"W",""))</f>
        <v/>
      </c>
      <c r="P46" s="22" t="str">
        <f>IF(GETPIVOTDATA("Vessel",'[1]Schedule For Pub'!$A$3,"Date",$A46,"Vessel",P$4)=1,"S",IF(GETPIVOTDATA("Vessel",'[1]Schedule For Pub'!$AJ$3,"Date",$A46,"Vessel",P$4)=1,"W",""))</f>
        <v/>
      </c>
      <c r="Q46" s="23" t="str">
        <f>IF(GETPIVOTDATA("Vessel",'[1]Schedule For Pub'!$A$3,"Date",$A46,"Vessel",Q$4)=1,"S",IF(GETPIVOTDATA("Vessel",'[1]Schedule For Pub'!$AJ$3,"Date",$A46,"Vessel",Q$4)=1,"W",""))</f>
        <v/>
      </c>
      <c r="R46" s="22" t="str">
        <f>IF(GETPIVOTDATA("Vessel",'[1]Schedule For Pub'!$A$3,"Date",$A46,"Vessel",R$4)=1,"S",IF(GETPIVOTDATA("Vessel",'[1]Schedule For Pub'!$AJ$3,"Date",$A46,"Vessel",R$4)=1,"W",""))</f>
        <v/>
      </c>
      <c r="S46" s="15" t="str">
        <f>IF(GETPIVOTDATA("Vessel",'[1]Schedule For Pub'!$A$3,"Date",$A46,"Vessel",S$4)=1,"S",IF(GETPIVOTDATA("Vessel",'[1]Schedule For Pub'!$AJ$3,"Date",$A46,"Vessel",S$4)=1,"W",""))</f>
        <v/>
      </c>
      <c r="T46" s="22" t="str">
        <f>IF(GETPIVOTDATA("Vessel",'[1]Schedule For Pub'!$A$3,"Date",$A46,"Vessel",T$4)=1,"S",IF(GETPIVOTDATA("Vessel",'[1]Schedule For Pub'!$AJ$3,"Date",$A46,"Vessel",T$4)=1,"W",""))</f>
        <v/>
      </c>
      <c r="U46" s="15" t="str">
        <f>IF(GETPIVOTDATA("Vessel",'[1]Schedule For Pub'!$A$3,"Date",$A46,"Vessel",U$4)=1,"S",IF(GETPIVOTDATA("Vessel",'[1]Schedule For Pub'!$AJ$3,"Date",$A46,"Vessel",U$4)=1,"W",""))</f>
        <v/>
      </c>
      <c r="V46" s="22" t="str">
        <f>IF(GETPIVOTDATA("Vessel",'[1]Schedule For Pub'!$A$3,"Date",$A46,"Vessel",V$4)=1,"S",IF(GETPIVOTDATA("Vessel",'[1]Schedule For Pub'!$AJ$3,"Date",$A46,"Vessel",V$4)=1,"W",""))</f>
        <v>S</v>
      </c>
      <c r="W46" s="15" t="str">
        <f>IF(GETPIVOTDATA("Vessel",'[1]Schedule For Pub'!$A$3,"Date",$A46,"Vessel",W$4)=1,"S",IF(GETPIVOTDATA("Vessel",'[1]Schedule For Pub'!$AJ$3,"Date",$A46,"Vessel",W$4)=1,"W",""))</f>
        <v/>
      </c>
      <c r="X46" s="22" t="str">
        <f>IF(GETPIVOTDATA("Vessel",'[1]Schedule For Pub'!$A$3,"Date",$A46,"Vessel",X$4)=1,"S",IF(GETPIVOTDATA("Vessel",'[1]Schedule For Pub'!$AJ$3,"Date",$A46,"Vessel",X$4)=1,"W",""))</f>
        <v/>
      </c>
      <c r="Y46" s="15" t="str">
        <f>IF(GETPIVOTDATA("Vessel",'[1]Schedule For Pub'!$A$3,"Date",$A46,"Vessel",Y$4)=1,"S",IF(GETPIVOTDATA("Vessel",'[1]Schedule For Pub'!$AJ$3,"Date",$A46,"Vessel",Y$4)=1,"W",""))</f>
        <v/>
      </c>
      <c r="Z46" s="22" t="str">
        <f>IF(GETPIVOTDATA("Vessel",'[1]Schedule For Pub'!$A$3,"Date",$A46,"Vessel",Z$4)=1,"S",IF(GETPIVOTDATA("Vessel",'[1]Schedule For Pub'!$AJ$3,"Date",$A46,"Vessel",Z$4)=1,"W",""))</f>
        <v/>
      </c>
      <c r="AA46" s="15" t="str">
        <f>IF(GETPIVOTDATA("Vessel",'[1]Schedule For Pub'!$A$3,"Date",$A46,"Vessel",AA$4)=1,"S",IF(GETPIVOTDATA("Vessel",'[1]Schedule For Pub'!$AJ$3,"Date",$A46,"Vessel",AA$4)=1,"W",""))</f>
        <v/>
      </c>
      <c r="AB46" s="22" t="str">
        <f>IF(GETPIVOTDATA("Vessel",'[1]Schedule For Pub'!$A$3,"Date",$A46,"Vessel",AB$4)=1,"S",IF(GETPIVOTDATA("Vessel",'[1]Schedule For Pub'!$AJ$3,"Date",$A46,"Vessel",AB$4)=1,"W",""))</f>
        <v/>
      </c>
      <c r="AC46" s="15" t="str">
        <f>IF(GETPIVOTDATA("Vessel",'[1]Schedule For Pub'!$A$3,"Date",$A46,"Vessel",AC$4)=1,"S",IF(GETPIVOTDATA("Vessel",'[1]Schedule For Pub'!$AJ$3,"Date",$A46,"Vessel",AC$4)=1,"W",""))</f>
        <v/>
      </c>
      <c r="AD46" s="24">
        <f t="shared" si="0"/>
        <v>3</v>
      </c>
      <c r="AE46" s="14">
        <f t="shared" si="1"/>
        <v>0</v>
      </c>
      <c r="AF46" s="14">
        <f t="shared" si="2"/>
        <v>3</v>
      </c>
      <c r="AG46" s="21">
        <f t="shared" si="5"/>
        <v>46215</v>
      </c>
      <c r="AH46" s="9" t="str">
        <f t="shared" si="3"/>
        <v/>
      </c>
    </row>
    <row r="47" spans="1:34" x14ac:dyDescent="0.3">
      <c r="A47" s="25">
        <f>'[1]Schedule For Pub'!A47</f>
        <v>46216</v>
      </c>
      <c r="B47" s="21">
        <f t="shared" si="4"/>
        <v>46216</v>
      </c>
      <c r="C47" s="15" t="str">
        <f>IF(GETPIVOTDATA("Vessel",'[1]Schedule For Pub'!$A$3,"Date",$A47,"Vessel",C$4)=1,"S",IF(GETPIVOTDATA("Vessel",'[1]Schedule For Pub'!$AJ$3,"Date",$A47,"Vessel",C$4)=1,"W",""))</f>
        <v/>
      </c>
      <c r="D47" s="22" t="str">
        <f>IF(GETPIVOTDATA("Vessel",'[1]Schedule For Pub'!$A$3,"Date",$A47,"Vessel",D$4)=1,"S",IF(GETPIVOTDATA("Vessel",'[1]Schedule For Pub'!$AJ$3,"Date",$A47,"Vessel",D$4)=1,"W",""))</f>
        <v/>
      </c>
      <c r="E47" s="15" t="str">
        <f>IF(GETPIVOTDATA("Vessel",'[1]Schedule For Pub'!$A$3,"Date",$A47,"Vessel",E$4)=1,"S",IF(GETPIVOTDATA("Vessel",'[1]Schedule For Pub'!$AJ$3,"Date",$A47,"Vessel",E$4)=1,"W",""))</f>
        <v>S</v>
      </c>
      <c r="F47" s="22" t="str">
        <f>IF(GETPIVOTDATA("Vessel",'[1]Schedule For Pub'!$A$3,"Date",$A47,"Vessel",F$4)=1,"S",IF(GETPIVOTDATA("Vessel",'[1]Schedule For Pub'!$AJ$3,"Date",$A47,"Vessel",F$4)=1,"W",""))</f>
        <v>W</v>
      </c>
      <c r="G47" s="15" t="str">
        <f>IF(GETPIVOTDATA("Vessel",'[1]Schedule For Pub'!$A$3,"Date",$A47,"Vessel",G$4)=1,"S",IF(GETPIVOTDATA("Vessel",'[1]Schedule For Pub'!$AJ$3,"Date",$A47,"Vessel",G$4)=1,"W",""))</f>
        <v>S</v>
      </c>
      <c r="H47" s="22" t="str">
        <f>IF(GETPIVOTDATA("Vessel",'[1]Schedule For Pub'!$A$3,"Date",$A47,"Vessel",H$4)=1,"S",IF(GETPIVOTDATA("Vessel",'[1]Schedule For Pub'!$AJ$3,"Date",$A47,"Vessel",H$4)=1,"W",""))</f>
        <v>S</v>
      </c>
      <c r="I47" s="15" t="str">
        <f>IF(GETPIVOTDATA("Vessel",'[1]Schedule For Pub'!$A$3,"Date",$A47,"Vessel",I$4)=1,"S",IF(GETPIVOTDATA("Vessel",'[1]Schedule For Pub'!$AJ$3,"Date",$A47,"Vessel",I$4)=1,"W",""))</f>
        <v/>
      </c>
      <c r="J47" s="22" t="str">
        <f>IF(GETPIVOTDATA("Vessel",'[1]Schedule For Pub'!$A$3,"Date",$A47,"Vessel",J$4)=1,"S",IF(GETPIVOTDATA("Vessel",'[1]Schedule For Pub'!$AJ$3,"Date",$A47,"Vessel",J$4)=1,"W",""))</f>
        <v>S</v>
      </c>
      <c r="K47" s="15" t="str">
        <f>IF(GETPIVOTDATA("Vessel",'[1]Schedule For Pub'!$A$3,"Date",$A47,"Vessel",K$4)=1,"S",IF(GETPIVOTDATA("Vessel",'[1]Schedule For Pub'!$AJ$3,"Date",$A47,"Vessel",K$4)=1,"W",""))</f>
        <v/>
      </c>
      <c r="L47" s="22" t="str">
        <f>IF(GETPIVOTDATA("Vessel",'[1]Schedule For Pub'!$A$3,"Date",$A47,"Vessel",L$4)=1,"S",IF(GETPIVOTDATA("Vessel",'[1]Schedule For Pub'!$AJ$3,"Date",$A47,"Vessel",L$4)=1,"W",""))</f>
        <v>S</v>
      </c>
      <c r="M47" s="15" t="str">
        <f>IF(GETPIVOTDATA("Vessel",'[1]Schedule For Pub'!$A$3,"Date",$A47,"Vessel",M$4)=1,"S",IF(GETPIVOTDATA("Vessel",'[1]Schedule For Pub'!$AJ$3,"Date",$A47,"Vessel",M$4)=1,"W",""))</f>
        <v/>
      </c>
      <c r="N47" s="22" t="str">
        <f>IF(GETPIVOTDATA("Vessel",'[1]Schedule For Pub'!$A$3,"Date",$A47,"Vessel",N$4)=1,"S",IF(GETPIVOTDATA("Vessel",'[1]Schedule For Pub'!$AJ$3,"Date",$A47,"Vessel",N$4)=1,"W",""))</f>
        <v/>
      </c>
      <c r="O47" s="15" t="str">
        <f>IF(GETPIVOTDATA("Vessel",'[1]Schedule For Pub'!$A$3,"Date",$A47,"Vessel",O$4)=1,"S",IF(GETPIVOTDATA("Vessel",'[1]Schedule For Pub'!$AJ$3,"Date",$A47,"Vessel",O$4)=1,"W",""))</f>
        <v/>
      </c>
      <c r="P47" s="22" t="str">
        <f>IF(GETPIVOTDATA("Vessel",'[1]Schedule For Pub'!$A$3,"Date",$A47,"Vessel",P$4)=1,"S",IF(GETPIVOTDATA("Vessel",'[1]Schedule For Pub'!$AJ$3,"Date",$A47,"Vessel",P$4)=1,"W",""))</f>
        <v/>
      </c>
      <c r="Q47" s="23" t="str">
        <f>IF(GETPIVOTDATA("Vessel",'[1]Schedule For Pub'!$A$3,"Date",$A47,"Vessel",Q$4)=1,"S",IF(GETPIVOTDATA("Vessel",'[1]Schedule For Pub'!$AJ$3,"Date",$A47,"Vessel",Q$4)=1,"W",""))</f>
        <v/>
      </c>
      <c r="R47" s="22" t="str">
        <f>IF(GETPIVOTDATA("Vessel",'[1]Schedule For Pub'!$A$3,"Date",$A47,"Vessel",R$4)=1,"S",IF(GETPIVOTDATA("Vessel",'[1]Schedule For Pub'!$AJ$3,"Date",$A47,"Vessel",R$4)=1,"W",""))</f>
        <v/>
      </c>
      <c r="S47" s="15" t="str">
        <f>IF(GETPIVOTDATA("Vessel",'[1]Schedule For Pub'!$A$3,"Date",$A47,"Vessel",S$4)=1,"S",IF(GETPIVOTDATA("Vessel",'[1]Schedule For Pub'!$AJ$3,"Date",$A47,"Vessel",S$4)=1,"W",""))</f>
        <v/>
      </c>
      <c r="T47" s="22" t="str">
        <f>IF(GETPIVOTDATA("Vessel",'[1]Schedule For Pub'!$A$3,"Date",$A47,"Vessel",T$4)=1,"S",IF(GETPIVOTDATA("Vessel",'[1]Schedule For Pub'!$AJ$3,"Date",$A47,"Vessel",T$4)=1,"W",""))</f>
        <v/>
      </c>
      <c r="U47" s="15" t="str">
        <f>IF(GETPIVOTDATA("Vessel",'[1]Schedule For Pub'!$A$3,"Date",$A47,"Vessel",U$4)=1,"S",IF(GETPIVOTDATA("Vessel",'[1]Schedule For Pub'!$AJ$3,"Date",$A47,"Vessel",U$4)=1,"W",""))</f>
        <v/>
      </c>
      <c r="V47" s="22" t="str">
        <f>IF(GETPIVOTDATA("Vessel",'[1]Schedule For Pub'!$A$3,"Date",$A47,"Vessel",V$4)=1,"S",IF(GETPIVOTDATA("Vessel",'[1]Schedule For Pub'!$AJ$3,"Date",$A47,"Vessel",V$4)=1,"W",""))</f>
        <v>S</v>
      </c>
      <c r="W47" s="15" t="str">
        <f>IF(GETPIVOTDATA("Vessel",'[1]Schedule For Pub'!$A$3,"Date",$A47,"Vessel",W$4)=1,"S",IF(GETPIVOTDATA("Vessel",'[1]Schedule For Pub'!$AJ$3,"Date",$A47,"Vessel",W$4)=1,"W",""))</f>
        <v/>
      </c>
      <c r="X47" s="22" t="str">
        <f>IF(GETPIVOTDATA("Vessel",'[1]Schedule For Pub'!$A$3,"Date",$A47,"Vessel",X$4)=1,"S",IF(GETPIVOTDATA("Vessel",'[1]Schedule For Pub'!$AJ$3,"Date",$A47,"Vessel",X$4)=1,"W",""))</f>
        <v/>
      </c>
      <c r="Y47" s="15" t="str">
        <f>IF(GETPIVOTDATA("Vessel",'[1]Schedule For Pub'!$A$3,"Date",$A47,"Vessel",Y$4)=1,"S",IF(GETPIVOTDATA("Vessel",'[1]Schedule For Pub'!$AJ$3,"Date",$A47,"Vessel",Y$4)=1,"W",""))</f>
        <v>W</v>
      </c>
      <c r="Z47" s="22" t="str">
        <f>IF(GETPIVOTDATA("Vessel",'[1]Schedule For Pub'!$A$3,"Date",$A47,"Vessel",Z$4)=1,"S",IF(GETPIVOTDATA("Vessel",'[1]Schedule For Pub'!$AJ$3,"Date",$A47,"Vessel",Z$4)=1,"W",""))</f>
        <v/>
      </c>
      <c r="AA47" s="15" t="str">
        <f>IF(GETPIVOTDATA("Vessel",'[1]Schedule For Pub'!$A$3,"Date",$A47,"Vessel",AA$4)=1,"S",IF(GETPIVOTDATA("Vessel",'[1]Schedule For Pub'!$AJ$3,"Date",$A47,"Vessel",AA$4)=1,"W",""))</f>
        <v/>
      </c>
      <c r="AB47" s="22" t="str">
        <f>IF(GETPIVOTDATA("Vessel",'[1]Schedule For Pub'!$A$3,"Date",$A47,"Vessel",AB$4)=1,"S",IF(GETPIVOTDATA("Vessel",'[1]Schedule For Pub'!$AJ$3,"Date",$A47,"Vessel",AB$4)=1,"W",""))</f>
        <v/>
      </c>
      <c r="AC47" s="15" t="str">
        <f>IF(GETPIVOTDATA("Vessel",'[1]Schedule For Pub'!$A$3,"Date",$A47,"Vessel",AC$4)=1,"S",IF(GETPIVOTDATA("Vessel",'[1]Schedule For Pub'!$AJ$3,"Date",$A47,"Vessel",AC$4)=1,"W",""))</f>
        <v/>
      </c>
      <c r="AD47" s="24">
        <f t="shared" si="0"/>
        <v>6</v>
      </c>
      <c r="AE47" s="14">
        <f t="shared" si="1"/>
        <v>2</v>
      </c>
      <c r="AF47" s="14">
        <f t="shared" si="2"/>
        <v>0</v>
      </c>
      <c r="AG47" s="21">
        <f>AG46+1</f>
        <v>46216</v>
      </c>
      <c r="AH47" s="9" t="str">
        <f t="shared" si="3"/>
        <v/>
      </c>
    </row>
    <row r="48" spans="1:34" x14ac:dyDescent="0.3">
      <c r="A48" s="25">
        <f>'[1]Schedule For Pub'!A48</f>
        <v>46217</v>
      </c>
      <c r="B48" s="21">
        <f t="shared" si="4"/>
        <v>46217</v>
      </c>
      <c r="C48" s="15" t="str">
        <f>IF(GETPIVOTDATA("Vessel",'[1]Schedule For Pub'!$A$3,"Date",$A48,"Vessel",C$4)=1,"S",IF(GETPIVOTDATA("Vessel",'[1]Schedule For Pub'!$AJ$3,"Date",$A48,"Vessel",C$4)=1,"W",""))</f>
        <v/>
      </c>
      <c r="D48" s="22" t="str">
        <f>IF(GETPIVOTDATA("Vessel",'[1]Schedule For Pub'!$A$3,"Date",$A48,"Vessel",D$4)=1,"S",IF(GETPIVOTDATA("Vessel",'[1]Schedule For Pub'!$AJ$3,"Date",$A48,"Vessel",D$4)=1,"W",""))</f>
        <v/>
      </c>
      <c r="E48" s="15" t="str">
        <f>IF(GETPIVOTDATA("Vessel",'[1]Schedule For Pub'!$A$3,"Date",$A48,"Vessel",E$4)=1,"S",IF(GETPIVOTDATA("Vessel",'[1]Schedule For Pub'!$AJ$3,"Date",$A48,"Vessel",E$4)=1,"W",""))</f>
        <v>S</v>
      </c>
      <c r="F48" s="22" t="str">
        <f>IF(GETPIVOTDATA("Vessel",'[1]Schedule For Pub'!$A$3,"Date",$A48,"Vessel",F$4)=1,"S",IF(GETPIVOTDATA("Vessel",'[1]Schedule For Pub'!$AJ$3,"Date",$A48,"Vessel",F$4)=1,"W",""))</f>
        <v>W</v>
      </c>
      <c r="G48" s="15" t="str">
        <f>IF(GETPIVOTDATA("Vessel",'[1]Schedule For Pub'!$A$3,"Date",$A48,"Vessel",G$4)=1,"S",IF(GETPIVOTDATA("Vessel",'[1]Schedule For Pub'!$AJ$3,"Date",$A48,"Vessel",G$4)=1,"W",""))</f>
        <v>S</v>
      </c>
      <c r="H48" s="22" t="str">
        <f>IF(GETPIVOTDATA("Vessel",'[1]Schedule For Pub'!$A$3,"Date",$A48,"Vessel",H$4)=1,"S",IF(GETPIVOTDATA("Vessel",'[1]Schedule For Pub'!$AJ$3,"Date",$A48,"Vessel",H$4)=1,"W",""))</f>
        <v/>
      </c>
      <c r="I48" s="15" t="str">
        <f>IF(GETPIVOTDATA("Vessel",'[1]Schedule For Pub'!$A$3,"Date",$A48,"Vessel",I$4)=1,"S",IF(GETPIVOTDATA("Vessel",'[1]Schedule For Pub'!$AJ$3,"Date",$A48,"Vessel",I$4)=1,"W",""))</f>
        <v/>
      </c>
      <c r="J48" s="22" t="str">
        <f>IF(GETPIVOTDATA("Vessel",'[1]Schedule For Pub'!$A$3,"Date",$A48,"Vessel",J$4)=1,"S",IF(GETPIVOTDATA("Vessel",'[1]Schedule For Pub'!$AJ$3,"Date",$A48,"Vessel",J$4)=1,"W",""))</f>
        <v>S</v>
      </c>
      <c r="K48" s="15" t="str">
        <f>IF(GETPIVOTDATA("Vessel",'[1]Schedule For Pub'!$A$3,"Date",$A48,"Vessel",K$4)=1,"S",IF(GETPIVOTDATA("Vessel",'[1]Schedule For Pub'!$AJ$3,"Date",$A48,"Vessel",K$4)=1,"W",""))</f>
        <v/>
      </c>
      <c r="L48" s="22" t="str">
        <f>IF(GETPIVOTDATA("Vessel",'[1]Schedule For Pub'!$A$3,"Date",$A48,"Vessel",L$4)=1,"S",IF(GETPIVOTDATA("Vessel",'[1]Schedule For Pub'!$AJ$3,"Date",$A48,"Vessel",L$4)=1,"W",""))</f>
        <v>S</v>
      </c>
      <c r="M48" s="15" t="str">
        <f>IF(GETPIVOTDATA("Vessel",'[1]Schedule For Pub'!$A$3,"Date",$A48,"Vessel",M$4)=1,"S",IF(GETPIVOTDATA("Vessel",'[1]Schedule For Pub'!$AJ$3,"Date",$A48,"Vessel",M$4)=1,"W",""))</f>
        <v/>
      </c>
      <c r="N48" s="22" t="str">
        <f>IF(GETPIVOTDATA("Vessel",'[1]Schedule For Pub'!$A$3,"Date",$A48,"Vessel",N$4)=1,"S",IF(GETPIVOTDATA("Vessel",'[1]Schedule For Pub'!$AJ$3,"Date",$A48,"Vessel",N$4)=1,"W",""))</f>
        <v/>
      </c>
      <c r="O48" s="15" t="str">
        <f>IF(GETPIVOTDATA("Vessel",'[1]Schedule For Pub'!$A$3,"Date",$A48,"Vessel",O$4)=1,"S",IF(GETPIVOTDATA("Vessel",'[1]Schedule For Pub'!$AJ$3,"Date",$A48,"Vessel",O$4)=1,"W",""))</f>
        <v/>
      </c>
      <c r="P48" s="22" t="str">
        <f>IF(GETPIVOTDATA("Vessel",'[1]Schedule For Pub'!$A$3,"Date",$A48,"Vessel",P$4)=1,"S",IF(GETPIVOTDATA("Vessel",'[1]Schedule For Pub'!$AJ$3,"Date",$A48,"Vessel",P$4)=1,"W",""))</f>
        <v/>
      </c>
      <c r="Q48" s="23" t="str">
        <f>IF(GETPIVOTDATA("Vessel",'[1]Schedule For Pub'!$A$3,"Date",$A48,"Vessel",Q$4)=1,"S",IF(GETPIVOTDATA("Vessel",'[1]Schedule For Pub'!$AJ$3,"Date",$A48,"Vessel",Q$4)=1,"W",""))</f>
        <v/>
      </c>
      <c r="R48" s="22" t="str">
        <f>IF(GETPIVOTDATA("Vessel",'[1]Schedule For Pub'!$A$3,"Date",$A48,"Vessel",R$4)=1,"S",IF(GETPIVOTDATA("Vessel",'[1]Schedule For Pub'!$AJ$3,"Date",$A48,"Vessel",R$4)=1,"W",""))</f>
        <v/>
      </c>
      <c r="S48" s="15" t="str">
        <f>IF(GETPIVOTDATA("Vessel",'[1]Schedule For Pub'!$A$3,"Date",$A48,"Vessel",S$4)=1,"S",IF(GETPIVOTDATA("Vessel",'[1]Schedule For Pub'!$AJ$3,"Date",$A48,"Vessel",S$4)=1,"W",""))</f>
        <v/>
      </c>
      <c r="T48" s="22" t="str">
        <f>IF(GETPIVOTDATA("Vessel",'[1]Schedule For Pub'!$A$3,"Date",$A48,"Vessel",T$4)=1,"S",IF(GETPIVOTDATA("Vessel",'[1]Schedule For Pub'!$AJ$3,"Date",$A48,"Vessel",T$4)=1,"W",""))</f>
        <v/>
      </c>
      <c r="U48" s="15" t="str">
        <f>IF(GETPIVOTDATA("Vessel",'[1]Schedule For Pub'!$A$3,"Date",$A48,"Vessel",U$4)=1,"S",IF(GETPIVOTDATA("Vessel",'[1]Schedule For Pub'!$AJ$3,"Date",$A48,"Vessel",U$4)=1,"W",""))</f>
        <v/>
      </c>
      <c r="V48" s="22" t="str">
        <f>IF(GETPIVOTDATA("Vessel",'[1]Schedule For Pub'!$A$3,"Date",$A48,"Vessel",V$4)=1,"S",IF(GETPIVOTDATA("Vessel",'[1]Schedule For Pub'!$AJ$3,"Date",$A48,"Vessel",V$4)=1,"W",""))</f>
        <v>S</v>
      </c>
      <c r="W48" s="15" t="str">
        <f>IF(GETPIVOTDATA("Vessel",'[1]Schedule For Pub'!$A$3,"Date",$A48,"Vessel",W$4)=1,"S",IF(GETPIVOTDATA("Vessel",'[1]Schedule For Pub'!$AJ$3,"Date",$A48,"Vessel",W$4)=1,"W",""))</f>
        <v/>
      </c>
      <c r="X48" s="22" t="str">
        <f>IF(GETPIVOTDATA("Vessel",'[1]Schedule For Pub'!$A$3,"Date",$A48,"Vessel",X$4)=1,"S",IF(GETPIVOTDATA("Vessel",'[1]Schedule For Pub'!$AJ$3,"Date",$A48,"Vessel",X$4)=1,"W",""))</f>
        <v/>
      </c>
      <c r="Y48" s="15" t="str">
        <f>IF(GETPIVOTDATA("Vessel",'[1]Schedule For Pub'!$A$3,"Date",$A48,"Vessel",Y$4)=1,"S",IF(GETPIVOTDATA("Vessel",'[1]Schedule For Pub'!$AJ$3,"Date",$A48,"Vessel",Y$4)=1,"W",""))</f>
        <v/>
      </c>
      <c r="Z48" s="22" t="str">
        <f>IF(GETPIVOTDATA("Vessel",'[1]Schedule For Pub'!$A$3,"Date",$A48,"Vessel",Z$4)=1,"S",IF(GETPIVOTDATA("Vessel",'[1]Schedule For Pub'!$AJ$3,"Date",$A48,"Vessel",Z$4)=1,"W",""))</f>
        <v>S</v>
      </c>
      <c r="AA48" s="15" t="str">
        <f>IF(GETPIVOTDATA("Vessel",'[1]Schedule For Pub'!$A$3,"Date",$A48,"Vessel",AA$4)=1,"S",IF(GETPIVOTDATA("Vessel",'[1]Schedule For Pub'!$AJ$3,"Date",$A48,"Vessel",AA$4)=1,"W",""))</f>
        <v/>
      </c>
      <c r="AB48" s="22" t="str">
        <f>IF(GETPIVOTDATA("Vessel",'[1]Schedule For Pub'!$A$3,"Date",$A48,"Vessel",AB$4)=1,"S",IF(GETPIVOTDATA("Vessel",'[1]Schedule For Pub'!$AJ$3,"Date",$A48,"Vessel",AB$4)=1,"W",""))</f>
        <v/>
      </c>
      <c r="AC48" s="15" t="str">
        <f>IF(GETPIVOTDATA("Vessel",'[1]Schedule For Pub'!$A$3,"Date",$A48,"Vessel",AC$4)=1,"S",IF(GETPIVOTDATA("Vessel",'[1]Schedule For Pub'!$AJ$3,"Date",$A48,"Vessel",AC$4)=1,"W",""))</f>
        <v/>
      </c>
      <c r="AD48" s="24">
        <f t="shared" si="0"/>
        <v>6</v>
      </c>
      <c r="AE48" s="14">
        <f t="shared" si="1"/>
        <v>1</v>
      </c>
      <c r="AF48" s="14">
        <f t="shared" si="2"/>
        <v>0</v>
      </c>
      <c r="AG48" s="21">
        <f t="shared" si="5"/>
        <v>46217</v>
      </c>
      <c r="AH48" s="9" t="str">
        <f t="shared" si="3"/>
        <v/>
      </c>
    </row>
    <row r="49" spans="1:34" x14ac:dyDescent="0.3">
      <c r="A49" s="25">
        <f>'[1]Schedule For Pub'!A49</f>
        <v>46218</v>
      </c>
      <c r="B49" s="21">
        <f t="shared" si="4"/>
        <v>46218</v>
      </c>
      <c r="C49" s="15" t="str">
        <f>IF(GETPIVOTDATA("Vessel",'[1]Schedule For Pub'!$A$3,"Date",$A49,"Vessel",C$4)=1,"S",IF(GETPIVOTDATA("Vessel",'[1]Schedule For Pub'!$AJ$3,"Date",$A49,"Vessel",C$4)=1,"W",""))</f>
        <v/>
      </c>
      <c r="D49" s="22" t="str">
        <f>IF(GETPIVOTDATA("Vessel",'[1]Schedule For Pub'!$A$3,"Date",$A49,"Vessel",D$4)=1,"S",IF(GETPIVOTDATA("Vessel",'[1]Schedule For Pub'!$AJ$3,"Date",$A49,"Vessel",D$4)=1,"W",""))</f>
        <v/>
      </c>
      <c r="E49" s="15" t="str">
        <f>IF(GETPIVOTDATA("Vessel",'[1]Schedule For Pub'!$A$3,"Date",$A49,"Vessel",E$4)=1,"S",IF(GETPIVOTDATA("Vessel",'[1]Schedule For Pub'!$AJ$3,"Date",$A49,"Vessel",E$4)=1,"W",""))</f>
        <v>S</v>
      </c>
      <c r="F49" s="22" t="str">
        <f>IF(GETPIVOTDATA("Vessel",'[1]Schedule For Pub'!$A$3,"Date",$A49,"Vessel",F$4)=1,"S",IF(GETPIVOTDATA("Vessel",'[1]Schedule For Pub'!$AJ$3,"Date",$A49,"Vessel",F$4)=1,"W",""))</f>
        <v>W</v>
      </c>
      <c r="G49" s="15" t="str">
        <f>IF(GETPIVOTDATA("Vessel",'[1]Schedule For Pub'!$A$3,"Date",$A49,"Vessel",G$4)=1,"S",IF(GETPIVOTDATA("Vessel",'[1]Schedule For Pub'!$AJ$3,"Date",$A49,"Vessel",G$4)=1,"W",""))</f>
        <v>S</v>
      </c>
      <c r="H49" s="22" t="str">
        <f>IF(GETPIVOTDATA("Vessel",'[1]Schedule For Pub'!$A$3,"Date",$A49,"Vessel",H$4)=1,"S",IF(GETPIVOTDATA("Vessel",'[1]Schedule For Pub'!$AJ$3,"Date",$A49,"Vessel",H$4)=1,"W",""))</f>
        <v/>
      </c>
      <c r="I49" s="15" t="str">
        <f>IF(GETPIVOTDATA("Vessel",'[1]Schedule For Pub'!$A$3,"Date",$A49,"Vessel",I$4)=1,"S",IF(GETPIVOTDATA("Vessel",'[1]Schedule For Pub'!$AJ$3,"Date",$A49,"Vessel",I$4)=1,"W",""))</f>
        <v/>
      </c>
      <c r="J49" s="22" t="str">
        <f>IF(GETPIVOTDATA("Vessel",'[1]Schedule For Pub'!$A$3,"Date",$A49,"Vessel",J$4)=1,"S",IF(GETPIVOTDATA("Vessel",'[1]Schedule For Pub'!$AJ$3,"Date",$A49,"Vessel",J$4)=1,"W",""))</f>
        <v>S</v>
      </c>
      <c r="K49" s="15" t="str">
        <f>IF(GETPIVOTDATA("Vessel",'[1]Schedule For Pub'!$A$3,"Date",$A49,"Vessel",K$4)=1,"S",IF(GETPIVOTDATA("Vessel",'[1]Schedule For Pub'!$AJ$3,"Date",$A49,"Vessel",K$4)=1,"W",""))</f>
        <v/>
      </c>
      <c r="L49" s="22" t="str">
        <f>IF(GETPIVOTDATA("Vessel",'[1]Schedule For Pub'!$A$3,"Date",$A49,"Vessel",L$4)=1,"S",IF(GETPIVOTDATA("Vessel",'[1]Schedule For Pub'!$AJ$3,"Date",$A49,"Vessel",L$4)=1,"W",""))</f>
        <v>S</v>
      </c>
      <c r="M49" s="15" t="str">
        <f>IF(GETPIVOTDATA("Vessel",'[1]Schedule For Pub'!$A$3,"Date",$A49,"Vessel",M$4)=1,"S",IF(GETPIVOTDATA("Vessel",'[1]Schedule For Pub'!$AJ$3,"Date",$A49,"Vessel",M$4)=1,"W",""))</f>
        <v/>
      </c>
      <c r="N49" s="22" t="str">
        <f>IF(GETPIVOTDATA("Vessel",'[1]Schedule For Pub'!$A$3,"Date",$A49,"Vessel",N$4)=1,"S",IF(GETPIVOTDATA("Vessel",'[1]Schedule For Pub'!$AJ$3,"Date",$A49,"Vessel",N$4)=1,"W",""))</f>
        <v/>
      </c>
      <c r="O49" s="15" t="str">
        <f>IF(GETPIVOTDATA("Vessel",'[1]Schedule For Pub'!$A$3,"Date",$A49,"Vessel",O$4)=1,"S",IF(GETPIVOTDATA("Vessel",'[1]Schedule For Pub'!$AJ$3,"Date",$A49,"Vessel",O$4)=1,"W",""))</f>
        <v/>
      </c>
      <c r="P49" s="22" t="str">
        <f>IF(GETPIVOTDATA("Vessel",'[1]Schedule For Pub'!$A$3,"Date",$A49,"Vessel",P$4)=1,"S",IF(GETPIVOTDATA("Vessel",'[1]Schedule For Pub'!$AJ$3,"Date",$A49,"Vessel",P$4)=1,"W",""))</f>
        <v/>
      </c>
      <c r="Q49" s="23" t="str">
        <f>IF(GETPIVOTDATA("Vessel",'[1]Schedule For Pub'!$A$3,"Date",$A49,"Vessel",Q$4)=1,"S",IF(GETPIVOTDATA("Vessel",'[1]Schedule For Pub'!$AJ$3,"Date",$A49,"Vessel",Q$4)=1,"W",""))</f>
        <v/>
      </c>
      <c r="R49" s="22" t="str">
        <f>IF(GETPIVOTDATA("Vessel",'[1]Schedule For Pub'!$A$3,"Date",$A49,"Vessel",R$4)=1,"S",IF(GETPIVOTDATA("Vessel",'[1]Schedule For Pub'!$AJ$3,"Date",$A49,"Vessel",R$4)=1,"W",""))</f>
        <v/>
      </c>
      <c r="S49" s="15" t="str">
        <f>IF(GETPIVOTDATA("Vessel",'[1]Schedule For Pub'!$A$3,"Date",$A49,"Vessel",S$4)=1,"S",IF(GETPIVOTDATA("Vessel",'[1]Schedule For Pub'!$AJ$3,"Date",$A49,"Vessel",S$4)=1,"W",""))</f>
        <v/>
      </c>
      <c r="T49" s="22" t="str">
        <f>IF(GETPIVOTDATA("Vessel",'[1]Schedule For Pub'!$A$3,"Date",$A49,"Vessel",T$4)=1,"S",IF(GETPIVOTDATA("Vessel",'[1]Schedule For Pub'!$AJ$3,"Date",$A49,"Vessel",T$4)=1,"W",""))</f>
        <v/>
      </c>
      <c r="U49" s="15" t="str">
        <f>IF(GETPIVOTDATA("Vessel",'[1]Schedule For Pub'!$A$3,"Date",$A49,"Vessel",U$4)=1,"S",IF(GETPIVOTDATA("Vessel",'[1]Schedule For Pub'!$AJ$3,"Date",$A49,"Vessel",U$4)=1,"W",""))</f>
        <v/>
      </c>
      <c r="V49" s="22" t="str">
        <f>IF(GETPIVOTDATA("Vessel",'[1]Schedule For Pub'!$A$3,"Date",$A49,"Vessel",V$4)=1,"S",IF(GETPIVOTDATA("Vessel",'[1]Schedule For Pub'!$AJ$3,"Date",$A49,"Vessel",V$4)=1,"W",""))</f>
        <v>S</v>
      </c>
      <c r="W49" s="15" t="str">
        <f>IF(GETPIVOTDATA("Vessel",'[1]Schedule For Pub'!$A$3,"Date",$A49,"Vessel",W$4)=1,"S",IF(GETPIVOTDATA("Vessel",'[1]Schedule For Pub'!$AJ$3,"Date",$A49,"Vessel",W$4)=1,"W",""))</f>
        <v>S</v>
      </c>
      <c r="X49" s="22" t="str">
        <f>IF(GETPIVOTDATA("Vessel",'[1]Schedule For Pub'!$A$3,"Date",$A49,"Vessel",X$4)=1,"S",IF(GETPIVOTDATA("Vessel",'[1]Schedule For Pub'!$AJ$3,"Date",$A49,"Vessel",X$4)=1,"W",""))</f>
        <v/>
      </c>
      <c r="Y49" s="15" t="str">
        <f>IF(GETPIVOTDATA("Vessel",'[1]Schedule For Pub'!$A$3,"Date",$A49,"Vessel",Y$4)=1,"S",IF(GETPIVOTDATA("Vessel",'[1]Schedule For Pub'!$AJ$3,"Date",$A49,"Vessel",Y$4)=1,"W",""))</f>
        <v>W</v>
      </c>
      <c r="Z49" s="22" t="str">
        <f>IF(GETPIVOTDATA("Vessel",'[1]Schedule For Pub'!$A$3,"Date",$A49,"Vessel",Z$4)=1,"S",IF(GETPIVOTDATA("Vessel",'[1]Schedule For Pub'!$AJ$3,"Date",$A49,"Vessel",Z$4)=1,"W",""))</f>
        <v/>
      </c>
      <c r="AA49" s="15" t="str">
        <f>IF(GETPIVOTDATA("Vessel",'[1]Schedule For Pub'!$A$3,"Date",$A49,"Vessel",AA$4)=1,"S",IF(GETPIVOTDATA("Vessel",'[1]Schedule For Pub'!$AJ$3,"Date",$A49,"Vessel",AA$4)=1,"W",""))</f>
        <v/>
      </c>
      <c r="AB49" s="22" t="str">
        <f>IF(GETPIVOTDATA("Vessel",'[1]Schedule For Pub'!$A$3,"Date",$A49,"Vessel",AB$4)=1,"S",IF(GETPIVOTDATA("Vessel",'[1]Schedule For Pub'!$AJ$3,"Date",$A49,"Vessel",AB$4)=1,"W",""))</f>
        <v/>
      </c>
      <c r="AC49" s="15" t="str">
        <f>IF(GETPIVOTDATA("Vessel",'[1]Schedule For Pub'!$A$3,"Date",$A49,"Vessel",AC$4)=1,"S",IF(GETPIVOTDATA("Vessel",'[1]Schedule For Pub'!$AJ$3,"Date",$A49,"Vessel",AC$4)=1,"W",""))</f>
        <v/>
      </c>
      <c r="AD49" s="24">
        <f t="shared" si="0"/>
        <v>6</v>
      </c>
      <c r="AE49" s="14">
        <f t="shared" si="1"/>
        <v>2</v>
      </c>
      <c r="AF49" s="14">
        <f t="shared" si="2"/>
        <v>0</v>
      </c>
      <c r="AG49" s="21">
        <f t="shared" si="5"/>
        <v>46218</v>
      </c>
      <c r="AH49" s="9" t="str">
        <f t="shared" si="3"/>
        <v/>
      </c>
    </row>
    <row r="50" spans="1:34" x14ac:dyDescent="0.3">
      <c r="A50" s="25">
        <f>'[1]Schedule For Pub'!A50</f>
        <v>46219</v>
      </c>
      <c r="B50" s="21">
        <f t="shared" si="4"/>
        <v>46219</v>
      </c>
      <c r="C50" s="15" t="str">
        <f>IF(GETPIVOTDATA("Vessel",'[1]Schedule For Pub'!$A$3,"Date",$A50,"Vessel",C$4)=1,"S",IF(GETPIVOTDATA("Vessel",'[1]Schedule For Pub'!$AJ$3,"Date",$A50,"Vessel",C$4)=1,"W",""))</f>
        <v>S</v>
      </c>
      <c r="D50" s="22" t="str">
        <f>IF(GETPIVOTDATA("Vessel",'[1]Schedule For Pub'!$A$3,"Date",$A50,"Vessel",D$4)=1,"S",IF(GETPIVOTDATA("Vessel",'[1]Schedule For Pub'!$AJ$3,"Date",$A50,"Vessel",D$4)=1,"W",""))</f>
        <v/>
      </c>
      <c r="E50" s="15" t="str">
        <f>IF(GETPIVOTDATA("Vessel",'[1]Schedule For Pub'!$A$3,"Date",$A50,"Vessel",E$4)=1,"S",IF(GETPIVOTDATA("Vessel",'[1]Schedule For Pub'!$AJ$3,"Date",$A50,"Vessel",E$4)=1,"W",""))</f>
        <v>S</v>
      </c>
      <c r="F50" s="22" t="str">
        <f>IF(GETPIVOTDATA("Vessel",'[1]Schedule For Pub'!$A$3,"Date",$A50,"Vessel",F$4)=1,"S",IF(GETPIVOTDATA("Vessel",'[1]Schedule For Pub'!$AJ$3,"Date",$A50,"Vessel",F$4)=1,"W",""))</f>
        <v>W</v>
      </c>
      <c r="G50" s="15" t="str">
        <f>IF(GETPIVOTDATA("Vessel",'[1]Schedule For Pub'!$A$3,"Date",$A50,"Vessel",G$4)=1,"S",IF(GETPIVOTDATA("Vessel",'[1]Schedule For Pub'!$AJ$3,"Date",$A50,"Vessel",G$4)=1,"W",""))</f>
        <v>S</v>
      </c>
      <c r="H50" s="22" t="str">
        <f>IF(GETPIVOTDATA("Vessel",'[1]Schedule For Pub'!$A$3,"Date",$A50,"Vessel",H$4)=1,"S",IF(GETPIVOTDATA("Vessel",'[1]Schedule For Pub'!$AJ$3,"Date",$A50,"Vessel",H$4)=1,"W",""))</f>
        <v/>
      </c>
      <c r="I50" s="15" t="str">
        <f>IF(GETPIVOTDATA("Vessel",'[1]Schedule For Pub'!$A$3,"Date",$A50,"Vessel",I$4)=1,"S",IF(GETPIVOTDATA("Vessel",'[1]Schedule For Pub'!$AJ$3,"Date",$A50,"Vessel",I$4)=1,"W",""))</f>
        <v/>
      </c>
      <c r="J50" s="22" t="str">
        <f>IF(GETPIVOTDATA("Vessel",'[1]Schedule For Pub'!$A$3,"Date",$A50,"Vessel",J$4)=1,"S",IF(GETPIVOTDATA("Vessel",'[1]Schedule For Pub'!$AJ$3,"Date",$A50,"Vessel",J$4)=1,"W",""))</f>
        <v>S</v>
      </c>
      <c r="K50" s="15" t="str">
        <f>IF(GETPIVOTDATA("Vessel",'[1]Schedule For Pub'!$A$3,"Date",$A50,"Vessel",K$4)=1,"S",IF(GETPIVOTDATA("Vessel",'[1]Schedule For Pub'!$AJ$3,"Date",$A50,"Vessel",K$4)=1,"W",""))</f>
        <v/>
      </c>
      <c r="L50" s="22" t="str">
        <f>IF(GETPIVOTDATA("Vessel",'[1]Schedule For Pub'!$A$3,"Date",$A50,"Vessel",L$4)=1,"S",IF(GETPIVOTDATA("Vessel",'[1]Schedule For Pub'!$AJ$3,"Date",$A50,"Vessel",L$4)=1,"W",""))</f>
        <v/>
      </c>
      <c r="M50" s="15" t="str">
        <f>IF(GETPIVOTDATA("Vessel",'[1]Schedule For Pub'!$A$3,"Date",$A50,"Vessel",M$4)=1,"S",IF(GETPIVOTDATA("Vessel",'[1]Schedule For Pub'!$AJ$3,"Date",$A50,"Vessel",M$4)=1,"W",""))</f>
        <v/>
      </c>
      <c r="N50" s="22" t="str">
        <f>IF(GETPIVOTDATA("Vessel",'[1]Schedule For Pub'!$A$3,"Date",$A50,"Vessel",N$4)=1,"S",IF(GETPIVOTDATA("Vessel",'[1]Schedule For Pub'!$AJ$3,"Date",$A50,"Vessel",N$4)=1,"W",""))</f>
        <v/>
      </c>
      <c r="O50" s="15" t="str">
        <f>IF(GETPIVOTDATA("Vessel",'[1]Schedule For Pub'!$A$3,"Date",$A50,"Vessel",O$4)=1,"S",IF(GETPIVOTDATA("Vessel",'[1]Schedule For Pub'!$AJ$3,"Date",$A50,"Vessel",O$4)=1,"W",""))</f>
        <v/>
      </c>
      <c r="P50" s="22" t="str">
        <f>IF(GETPIVOTDATA("Vessel",'[1]Schedule For Pub'!$A$3,"Date",$A50,"Vessel",P$4)=1,"S",IF(GETPIVOTDATA("Vessel",'[1]Schedule For Pub'!$AJ$3,"Date",$A50,"Vessel",P$4)=1,"W",""))</f>
        <v/>
      </c>
      <c r="Q50" s="23" t="str">
        <f>IF(GETPIVOTDATA("Vessel",'[1]Schedule For Pub'!$A$3,"Date",$A50,"Vessel",Q$4)=1,"S",IF(GETPIVOTDATA("Vessel",'[1]Schedule For Pub'!$AJ$3,"Date",$A50,"Vessel",Q$4)=1,"W",""))</f>
        <v/>
      </c>
      <c r="R50" s="22" t="str">
        <f>IF(GETPIVOTDATA("Vessel",'[1]Schedule For Pub'!$A$3,"Date",$A50,"Vessel",R$4)=1,"S",IF(GETPIVOTDATA("Vessel",'[1]Schedule For Pub'!$AJ$3,"Date",$A50,"Vessel",R$4)=1,"W",""))</f>
        <v/>
      </c>
      <c r="S50" s="15" t="str">
        <f>IF(GETPIVOTDATA("Vessel",'[1]Schedule For Pub'!$A$3,"Date",$A50,"Vessel",S$4)=1,"S",IF(GETPIVOTDATA("Vessel",'[1]Schedule For Pub'!$AJ$3,"Date",$A50,"Vessel",S$4)=1,"W",""))</f>
        <v/>
      </c>
      <c r="T50" s="22" t="str">
        <f>IF(GETPIVOTDATA("Vessel",'[1]Schedule For Pub'!$A$3,"Date",$A50,"Vessel",T$4)=1,"S",IF(GETPIVOTDATA("Vessel",'[1]Schedule For Pub'!$AJ$3,"Date",$A50,"Vessel",T$4)=1,"W",""))</f>
        <v/>
      </c>
      <c r="U50" s="15" t="str">
        <f>IF(GETPIVOTDATA("Vessel",'[1]Schedule For Pub'!$A$3,"Date",$A50,"Vessel",U$4)=1,"S",IF(GETPIVOTDATA("Vessel",'[1]Schedule For Pub'!$AJ$3,"Date",$A50,"Vessel",U$4)=1,"W",""))</f>
        <v/>
      </c>
      <c r="V50" s="22" t="str">
        <f>IF(GETPIVOTDATA("Vessel",'[1]Schedule For Pub'!$A$3,"Date",$A50,"Vessel",V$4)=1,"S",IF(GETPIVOTDATA("Vessel",'[1]Schedule For Pub'!$AJ$3,"Date",$A50,"Vessel",V$4)=1,"W",""))</f>
        <v>S</v>
      </c>
      <c r="W50" s="15" t="str">
        <f>IF(GETPIVOTDATA("Vessel",'[1]Schedule For Pub'!$A$3,"Date",$A50,"Vessel",W$4)=1,"S",IF(GETPIVOTDATA("Vessel",'[1]Schedule For Pub'!$AJ$3,"Date",$A50,"Vessel",W$4)=1,"W",""))</f>
        <v/>
      </c>
      <c r="X50" s="22" t="str">
        <f>IF(GETPIVOTDATA("Vessel",'[1]Schedule For Pub'!$A$3,"Date",$A50,"Vessel",X$4)=1,"S",IF(GETPIVOTDATA("Vessel",'[1]Schedule For Pub'!$AJ$3,"Date",$A50,"Vessel",X$4)=1,"W",""))</f>
        <v>S</v>
      </c>
      <c r="Y50" s="15" t="str">
        <f>IF(GETPIVOTDATA("Vessel",'[1]Schedule For Pub'!$A$3,"Date",$A50,"Vessel",Y$4)=1,"S",IF(GETPIVOTDATA("Vessel",'[1]Schedule For Pub'!$AJ$3,"Date",$A50,"Vessel",Y$4)=1,"W",""))</f>
        <v/>
      </c>
      <c r="Z50" s="22" t="str">
        <f>IF(GETPIVOTDATA("Vessel",'[1]Schedule For Pub'!$A$3,"Date",$A50,"Vessel",Z$4)=1,"S",IF(GETPIVOTDATA("Vessel",'[1]Schedule For Pub'!$AJ$3,"Date",$A50,"Vessel",Z$4)=1,"W",""))</f>
        <v/>
      </c>
      <c r="AA50" s="15" t="str">
        <f>IF(GETPIVOTDATA("Vessel",'[1]Schedule For Pub'!$A$3,"Date",$A50,"Vessel",AA$4)=1,"S",IF(GETPIVOTDATA("Vessel",'[1]Schedule For Pub'!$AJ$3,"Date",$A50,"Vessel",AA$4)=1,"W",""))</f>
        <v/>
      </c>
      <c r="AB50" s="22" t="str">
        <f>IF(GETPIVOTDATA("Vessel",'[1]Schedule For Pub'!$A$3,"Date",$A50,"Vessel",AB$4)=1,"S",IF(GETPIVOTDATA("Vessel",'[1]Schedule For Pub'!$AJ$3,"Date",$A50,"Vessel",AB$4)=1,"W",""))</f>
        <v/>
      </c>
      <c r="AC50" s="15" t="str">
        <f>IF(GETPIVOTDATA("Vessel",'[1]Schedule For Pub'!$A$3,"Date",$A50,"Vessel",AC$4)=1,"S",IF(GETPIVOTDATA("Vessel",'[1]Schedule For Pub'!$AJ$3,"Date",$A50,"Vessel",AC$4)=1,"W",""))</f>
        <v/>
      </c>
      <c r="AD50" s="24">
        <f t="shared" si="0"/>
        <v>6</v>
      </c>
      <c r="AE50" s="14">
        <f t="shared" si="1"/>
        <v>1</v>
      </c>
      <c r="AF50" s="14">
        <f t="shared" si="2"/>
        <v>0</v>
      </c>
      <c r="AG50" s="21">
        <f t="shared" si="5"/>
        <v>46219</v>
      </c>
      <c r="AH50" s="9" t="str">
        <f t="shared" si="3"/>
        <v/>
      </c>
    </row>
    <row r="51" spans="1:34" x14ac:dyDescent="0.3">
      <c r="A51" s="25">
        <f>'[1]Schedule For Pub'!A51</f>
        <v>46220</v>
      </c>
      <c r="B51" s="21">
        <f t="shared" si="4"/>
        <v>46220</v>
      </c>
      <c r="C51" s="15" t="str">
        <f>IF(GETPIVOTDATA("Vessel",'[1]Schedule For Pub'!$A$3,"Date",$A51,"Vessel",C$4)=1,"S",IF(GETPIVOTDATA("Vessel",'[1]Schedule For Pub'!$AJ$3,"Date",$A51,"Vessel",C$4)=1,"W",""))</f>
        <v>S</v>
      </c>
      <c r="D51" s="22" t="str">
        <f>IF(GETPIVOTDATA("Vessel",'[1]Schedule For Pub'!$A$3,"Date",$A51,"Vessel",D$4)=1,"S",IF(GETPIVOTDATA("Vessel",'[1]Schedule For Pub'!$AJ$3,"Date",$A51,"Vessel",D$4)=1,"W",""))</f>
        <v/>
      </c>
      <c r="E51" s="15" t="str">
        <f>IF(GETPIVOTDATA("Vessel",'[1]Schedule For Pub'!$A$3,"Date",$A51,"Vessel",E$4)=1,"S",IF(GETPIVOTDATA("Vessel",'[1]Schedule For Pub'!$AJ$3,"Date",$A51,"Vessel",E$4)=1,"W",""))</f>
        <v/>
      </c>
      <c r="F51" s="22" t="str">
        <f>IF(GETPIVOTDATA("Vessel",'[1]Schedule For Pub'!$A$3,"Date",$A51,"Vessel",F$4)=1,"S",IF(GETPIVOTDATA("Vessel",'[1]Schedule For Pub'!$AJ$3,"Date",$A51,"Vessel",F$4)=1,"W",""))</f>
        <v>W</v>
      </c>
      <c r="G51" s="15" t="str">
        <f>IF(GETPIVOTDATA("Vessel",'[1]Schedule For Pub'!$A$3,"Date",$A51,"Vessel",G$4)=1,"S",IF(GETPIVOTDATA("Vessel",'[1]Schedule For Pub'!$AJ$3,"Date",$A51,"Vessel",G$4)=1,"W",""))</f>
        <v>S</v>
      </c>
      <c r="H51" s="22" t="str">
        <f>IF(GETPIVOTDATA("Vessel",'[1]Schedule For Pub'!$A$3,"Date",$A51,"Vessel",H$4)=1,"S",IF(GETPIVOTDATA("Vessel",'[1]Schedule For Pub'!$AJ$3,"Date",$A51,"Vessel",H$4)=1,"W",""))</f>
        <v/>
      </c>
      <c r="I51" s="15" t="str">
        <f>IF(GETPIVOTDATA("Vessel",'[1]Schedule For Pub'!$A$3,"Date",$A51,"Vessel",I$4)=1,"S",IF(GETPIVOTDATA("Vessel",'[1]Schedule For Pub'!$AJ$3,"Date",$A51,"Vessel",I$4)=1,"W",""))</f>
        <v/>
      </c>
      <c r="J51" s="22" t="str">
        <f>IF(GETPIVOTDATA("Vessel",'[1]Schedule For Pub'!$A$3,"Date",$A51,"Vessel",J$4)=1,"S",IF(GETPIVOTDATA("Vessel",'[1]Schedule For Pub'!$AJ$3,"Date",$A51,"Vessel",J$4)=1,"W",""))</f>
        <v>S</v>
      </c>
      <c r="K51" s="15" t="str">
        <f>IF(GETPIVOTDATA("Vessel",'[1]Schedule For Pub'!$A$3,"Date",$A51,"Vessel",K$4)=1,"S",IF(GETPIVOTDATA("Vessel",'[1]Schedule For Pub'!$AJ$3,"Date",$A51,"Vessel",K$4)=1,"W",""))</f>
        <v/>
      </c>
      <c r="L51" s="22" t="str">
        <f>IF(GETPIVOTDATA("Vessel",'[1]Schedule For Pub'!$A$3,"Date",$A51,"Vessel",L$4)=1,"S",IF(GETPIVOTDATA("Vessel",'[1]Schedule For Pub'!$AJ$3,"Date",$A51,"Vessel",L$4)=1,"W",""))</f>
        <v/>
      </c>
      <c r="M51" s="15" t="str">
        <f>IF(GETPIVOTDATA("Vessel",'[1]Schedule For Pub'!$A$3,"Date",$A51,"Vessel",M$4)=1,"S",IF(GETPIVOTDATA("Vessel",'[1]Schedule For Pub'!$AJ$3,"Date",$A51,"Vessel",M$4)=1,"W",""))</f>
        <v/>
      </c>
      <c r="N51" s="22" t="str">
        <f>IF(GETPIVOTDATA("Vessel",'[1]Schedule For Pub'!$A$3,"Date",$A51,"Vessel",N$4)=1,"S",IF(GETPIVOTDATA("Vessel",'[1]Schedule For Pub'!$AJ$3,"Date",$A51,"Vessel",N$4)=1,"W",""))</f>
        <v/>
      </c>
      <c r="O51" s="15" t="str">
        <f>IF(GETPIVOTDATA("Vessel",'[1]Schedule For Pub'!$A$3,"Date",$A51,"Vessel",O$4)=1,"S",IF(GETPIVOTDATA("Vessel",'[1]Schedule For Pub'!$AJ$3,"Date",$A51,"Vessel",O$4)=1,"W",""))</f>
        <v/>
      </c>
      <c r="P51" s="22" t="str">
        <f>IF(GETPIVOTDATA("Vessel",'[1]Schedule For Pub'!$A$3,"Date",$A51,"Vessel",P$4)=1,"S",IF(GETPIVOTDATA("Vessel",'[1]Schedule For Pub'!$AJ$3,"Date",$A51,"Vessel",P$4)=1,"W",""))</f>
        <v/>
      </c>
      <c r="Q51" s="23" t="str">
        <f>IF(GETPIVOTDATA("Vessel",'[1]Schedule For Pub'!$A$3,"Date",$A51,"Vessel",Q$4)=1,"S",IF(GETPIVOTDATA("Vessel",'[1]Schedule For Pub'!$AJ$3,"Date",$A51,"Vessel",Q$4)=1,"W",""))</f>
        <v/>
      </c>
      <c r="R51" s="22" t="str">
        <f>IF(GETPIVOTDATA("Vessel",'[1]Schedule For Pub'!$A$3,"Date",$A51,"Vessel",R$4)=1,"S",IF(GETPIVOTDATA("Vessel",'[1]Schedule For Pub'!$AJ$3,"Date",$A51,"Vessel",R$4)=1,"W",""))</f>
        <v/>
      </c>
      <c r="S51" s="15" t="str">
        <f>IF(GETPIVOTDATA("Vessel",'[1]Schedule For Pub'!$A$3,"Date",$A51,"Vessel",S$4)=1,"S",IF(GETPIVOTDATA("Vessel",'[1]Schedule For Pub'!$AJ$3,"Date",$A51,"Vessel",S$4)=1,"W",""))</f>
        <v/>
      </c>
      <c r="T51" s="22" t="str">
        <f>IF(GETPIVOTDATA("Vessel",'[1]Schedule For Pub'!$A$3,"Date",$A51,"Vessel",T$4)=1,"S",IF(GETPIVOTDATA("Vessel",'[1]Schedule For Pub'!$AJ$3,"Date",$A51,"Vessel",T$4)=1,"W",""))</f>
        <v/>
      </c>
      <c r="U51" s="15" t="str">
        <f>IF(GETPIVOTDATA("Vessel",'[1]Schedule For Pub'!$A$3,"Date",$A51,"Vessel",U$4)=1,"S",IF(GETPIVOTDATA("Vessel",'[1]Schedule For Pub'!$AJ$3,"Date",$A51,"Vessel",U$4)=1,"W",""))</f>
        <v/>
      </c>
      <c r="V51" s="22" t="str">
        <f>IF(GETPIVOTDATA("Vessel",'[1]Schedule For Pub'!$A$3,"Date",$A51,"Vessel",V$4)=1,"S",IF(GETPIVOTDATA("Vessel",'[1]Schedule For Pub'!$AJ$3,"Date",$A51,"Vessel",V$4)=1,"W",""))</f>
        <v>S</v>
      </c>
      <c r="W51" s="15" t="str">
        <f>IF(GETPIVOTDATA("Vessel",'[1]Schedule For Pub'!$A$3,"Date",$A51,"Vessel",W$4)=1,"S",IF(GETPIVOTDATA("Vessel",'[1]Schedule For Pub'!$AJ$3,"Date",$A51,"Vessel",W$4)=1,"W",""))</f>
        <v/>
      </c>
      <c r="X51" s="22" t="str">
        <f>IF(GETPIVOTDATA("Vessel",'[1]Schedule For Pub'!$A$3,"Date",$A51,"Vessel",X$4)=1,"S",IF(GETPIVOTDATA("Vessel",'[1]Schedule For Pub'!$AJ$3,"Date",$A51,"Vessel",X$4)=1,"W",""))</f>
        <v>S</v>
      </c>
      <c r="Y51" s="15" t="str">
        <f>IF(GETPIVOTDATA("Vessel",'[1]Schedule For Pub'!$A$3,"Date",$A51,"Vessel",Y$4)=1,"S",IF(GETPIVOTDATA("Vessel",'[1]Schedule For Pub'!$AJ$3,"Date",$A51,"Vessel",Y$4)=1,"W",""))</f>
        <v>S</v>
      </c>
      <c r="Z51" s="22" t="str">
        <f>IF(GETPIVOTDATA("Vessel",'[1]Schedule For Pub'!$A$3,"Date",$A51,"Vessel",Z$4)=1,"S",IF(GETPIVOTDATA("Vessel",'[1]Schedule For Pub'!$AJ$3,"Date",$A51,"Vessel",Z$4)=1,"W",""))</f>
        <v/>
      </c>
      <c r="AA51" s="15" t="str">
        <f>IF(GETPIVOTDATA("Vessel",'[1]Schedule For Pub'!$A$3,"Date",$A51,"Vessel",AA$4)=1,"S",IF(GETPIVOTDATA("Vessel",'[1]Schedule For Pub'!$AJ$3,"Date",$A51,"Vessel",AA$4)=1,"W",""))</f>
        <v/>
      </c>
      <c r="AB51" s="22" t="str">
        <f>IF(GETPIVOTDATA("Vessel",'[1]Schedule For Pub'!$A$3,"Date",$A51,"Vessel",AB$4)=1,"S",IF(GETPIVOTDATA("Vessel",'[1]Schedule For Pub'!$AJ$3,"Date",$A51,"Vessel",AB$4)=1,"W",""))</f>
        <v/>
      </c>
      <c r="AC51" s="15" t="str">
        <f>IF(GETPIVOTDATA("Vessel",'[1]Schedule For Pub'!$A$3,"Date",$A51,"Vessel",AC$4)=1,"S",IF(GETPIVOTDATA("Vessel",'[1]Schedule For Pub'!$AJ$3,"Date",$A51,"Vessel",AC$4)=1,"W",""))</f>
        <v/>
      </c>
      <c r="AD51" s="24">
        <f t="shared" si="0"/>
        <v>6</v>
      </c>
      <c r="AE51" s="14">
        <f t="shared" si="1"/>
        <v>1</v>
      </c>
      <c r="AF51" s="14">
        <f t="shared" si="2"/>
        <v>0</v>
      </c>
      <c r="AG51" s="21">
        <f t="shared" si="5"/>
        <v>46220</v>
      </c>
      <c r="AH51" s="9" t="str">
        <f t="shared" si="3"/>
        <v/>
      </c>
    </row>
    <row r="52" spans="1:34" x14ac:dyDescent="0.3">
      <c r="A52" s="25">
        <f>'[1]Schedule For Pub'!A52</f>
        <v>46221</v>
      </c>
      <c r="B52" s="21">
        <f t="shared" si="4"/>
        <v>46221</v>
      </c>
      <c r="C52" s="15" t="str">
        <f>IF(GETPIVOTDATA("Vessel",'[1]Schedule For Pub'!$A$3,"Date",$A52,"Vessel",C$4)=1,"S",IF(GETPIVOTDATA("Vessel",'[1]Schedule For Pub'!$AJ$3,"Date",$A52,"Vessel",C$4)=1,"W",""))</f>
        <v>S</v>
      </c>
      <c r="D52" s="22" t="str">
        <f>IF(GETPIVOTDATA("Vessel",'[1]Schedule For Pub'!$A$3,"Date",$A52,"Vessel",D$4)=1,"S",IF(GETPIVOTDATA("Vessel",'[1]Schedule For Pub'!$AJ$3,"Date",$A52,"Vessel",D$4)=1,"W",""))</f>
        <v/>
      </c>
      <c r="E52" s="15" t="str">
        <f>IF(GETPIVOTDATA("Vessel",'[1]Schedule For Pub'!$A$3,"Date",$A52,"Vessel",E$4)=1,"S",IF(GETPIVOTDATA("Vessel",'[1]Schedule For Pub'!$AJ$3,"Date",$A52,"Vessel",E$4)=1,"W",""))</f>
        <v>S</v>
      </c>
      <c r="F52" s="22" t="str">
        <f>IF(GETPIVOTDATA("Vessel",'[1]Schedule For Pub'!$A$3,"Date",$A52,"Vessel",F$4)=1,"S",IF(GETPIVOTDATA("Vessel",'[1]Schedule For Pub'!$AJ$3,"Date",$A52,"Vessel",F$4)=1,"W",""))</f>
        <v>S</v>
      </c>
      <c r="G52" s="15" t="str">
        <f>IF(GETPIVOTDATA("Vessel",'[1]Schedule For Pub'!$A$3,"Date",$A52,"Vessel",G$4)=1,"S",IF(GETPIVOTDATA("Vessel",'[1]Schedule For Pub'!$AJ$3,"Date",$A52,"Vessel",G$4)=1,"W",""))</f>
        <v>S</v>
      </c>
      <c r="H52" s="22" t="str">
        <f>IF(GETPIVOTDATA("Vessel",'[1]Schedule For Pub'!$A$3,"Date",$A52,"Vessel",H$4)=1,"S",IF(GETPIVOTDATA("Vessel",'[1]Schedule For Pub'!$AJ$3,"Date",$A52,"Vessel",H$4)=1,"W",""))</f>
        <v/>
      </c>
      <c r="I52" s="15" t="str">
        <f>IF(GETPIVOTDATA("Vessel",'[1]Schedule For Pub'!$A$3,"Date",$A52,"Vessel",I$4)=1,"S",IF(GETPIVOTDATA("Vessel",'[1]Schedule For Pub'!$AJ$3,"Date",$A52,"Vessel",I$4)=1,"W",""))</f>
        <v/>
      </c>
      <c r="J52" s="22" t="str">
        <f>IF(GETPIVOTDATA("Vessel",'[1]Schedule For Pub'!$A$3,"Date",$A52,"Vessel",J$4)=1,"S",IF(GETPIVOTDATA("Vessel",'[1]Schedule For Pub'!$AJ$3,"Date",$A52,"Vessel",J$4)=1,"W",""))</f>
        <v>S</v>
      </c>
      <c r="K52" s="15" t="str">
        <f>IF(GETPIVOTDATA("Vessel",'[1]Schedule For Pub'!$A$3,"Date",$A52,"Vessel",K$4)=1,"S",IF(GETPIVOTDATA("Vessel",'[1]Schedule For Pub'!$AJ$3,"Date",$A52,"Vessel",K$4)=1,"W",""))</f>
        <v/>
      </c>
      <c r="L52" s="22" t="str">
        <f>IF(GETPIVOTDATA("Vessel",'[1]Schedule For Pub'!$A$3,"Date",$A52,"Vessel",L$4)=1,"S",IF(GETPIVOTDATA("Vessel",'[1]Schedule For Pub'!$AJ$3,"Date",$A52,"Vessel",L$4)=1,"W",""))</f>
        <v/>
      </c>
      <c r="M52" s="15" t="str">
        <f>IF(GETPIVOTDATA("Vessel",'[1]Schedule For Pub'!$A$3,"Date",$A52,"Vessel",M$4)=1,"S",IF(GETPIVOTDATA("Vessel",'[1]Schedule For Pub'!$AJ$3,"Date",$A52,"Vessel",M$4)=1,"W",""))</f>
        <v/>
      </c>
      <c r="N52" s="22" t="str">
        <f>IF(GETPIVOTDATA("Vessel",'[1]Schedule For Pub'!$A$3,"Date",$A52,"Vessel",N$4)=1,"S",IF(GETPIVOTDATA("Vessel",'[1]Schedule For Pub'!$AJ$3,"Date",$A52,"Vessel",N$4)=1,"W",""))</f>
        <v/>
      </c>
      <c r="O52" s="15" t="str">
        <f>IF(GETPIVOTDATA("Vessel",'[1]Schedule For Pub'!$A$3,"Date",$A52,"Vessel",O$4)=1,"S",IF(GETPIVOTDATA("Vessel",'[1]Schedule For Pub'!$AJ$3,"Date",$A52,"Vessel",O$4)=1,"W",""))</f>
        <v/>
      </c>
      <c r="P52" s="22" t="str">
        <f>IF(GETPIVOTDATA("Vessel",'[1]Schedule For Pub'!$A$3,"Date",$A52,"Vessel",P$4)=1,"S",IF(GETPIVOTDATA("Vessel",'[1]Schedule For Pub'!$AJ$3,"Date",$A52,"Vessel",P$4)=1,"W",""))</f>
        <v/>
      </c>
      <c r="Q52" s="23" t="str">
        <f>IF(GETPIVOTDATA("Vessel",'[1]Schedule For Pub'!$A$3,"Date",$A52,"Vessel",Q$4)=1,"S",IF(GETPIVOTDATA("Vessel",'[1]Schedule For Pub'!$AJ$3,"Date",$A52,"Vessel",Q$4)=1,"W",""))</f>
        <v/>
      </c>
      <c r="R52" s="22" t="str">
        <f>IF(GETPIVOTDATA("Vessel",'[1]Schedule For Pub'!$A$3,"Date",$A52,"Vessel",R$4)=1,"S",IF(GETPIVOTDATA("Vessel",'[1]Schedule For Pub'!$AJ$3,"Date",$A52,"Vessel",R$4)=1,"W",""))</f>
        <v/>
      </c>
      <c r="S52" s="15" t="str">
        <f>IF(GETPIVOTDATA("Vessel",'[1]Schedule For Pub'!$A$3,"Date",$A52,"Vessel",S$4)=1,"S",IF(GETPIVOTDATA("Vessel",'[1]Schedule For Pub'!$AJ$3,"Date",$A52,"Vessel",S$4)=1,"W",""))</f>
        <v/>
      </c>
      <c r="T52" s="22" t="str">
        <f>IF(GETPIVOTDATA("Vessel",'[1]Schedule For Pub'!$A$3,"Date",$A52,"Vessel",T$4)=1,"S",IF(GETPIVOTDATA("Vessel",'[1]Schedule For Pub'!$AJ$3,"Date",$A52,"Vessel",T$4)=1,"W",""))</f>
        <v/>
      </c>
      <c r="U52" s="15" t="str">
        <f>IF(GETPIVOTDATA("Vessel",'[1]Schedule For Pub'!$A$3,"Date",$A52,"Vessel",U$4)=1,"S",IF(GETPIVOTDATA("Vessel",'[1]Schedule For Pub'!$AJ$3,"Date",$A52,"Vessel",U$4)=1,"W",""))</f>
        <v/>
      </c>
      <c r="V52" s="22" t="str">
        <f>IF(GETPIVOTDATA("Vessel",'[1]Schedule For Pub'!$A$3,"Date",$A52,"Vessel",V$4)=1,"S",IF(GETPIVOTDATA("Vessel",'[1]Schedule For Pub'!$AJ$3,"Date",$A52,"Vessel",V$4)=1,"W",""))</f>
        <v/>
      </c>
      <c r="W52" s="15" t="str">
        <f>IF(GETPIVOTDATA("Vessel",'[1]Schedule For Pub'!$A$3,"Date",$A52,"Vessel",W$4)=1,"S",IF(GETPIVOTDATA("Vessel",'[1]Schedule For Pub'!$AJ$3,"Date",$A52,"Vessel",W$4)=1,"W",""))</f>
        <v/>
      </c>
      <c r="X52" s="22" t="str">
        <f>IF(GETPIVOTDATA("Vessel",'[1]Schedule For Pub'!$A$3,"Date",$A52,"Vessel",X$4)=1,"S",IF(GETPIVOTDATA("Vessel",'[1]Schedule For Pub'!$AJ$3,"Date",$A52,"Vessel",X$4)=1,"W",""))</f>
        <v>S</v>
      </c>
      <c r="Y52" s="15" t="str">
        <f>IF(GETPIVOTDATA("Vessel",'[1]Schedule For Pub'!$A$3,"Date",$A52,"Vessel",Y$4)=1,"S",IF(GETPIVOTDATA("Vessel",'[1]Schedule For Pub'!$AJ$3,"Date",$A52,"Vessel",Y$4)=1,"W",""))</f>
        <v/>
      </c>
      <c r="Z52" s="22" t="str">
        <f>IF(GETPIVOTDATA("Vessel",'[1]Schedule For Pub'!$A$3,"Date",$A52,"Vessel",Z$4)=1,"S",IF(GETPIVOTDATA("Vessel",'[1]Schedule For Pub'!$AJ$3,"Date",$A52,"Vessel",Z$4)=1,"W",""))</f>
        <v/>
      </c>
      <c r="AA52" s="15" t="str">
        <f>IF(GETPIVOTDATA("Vessel",'[1]Schedule For Pub'!$A$3,"Date",$A52,"Vessel",AA$4)=1,"S",IF(GETPIVOTDATA("Vessel",'[1]Schedule For Pub'!$AJ$3,"Date",$A52,"Vessel",AA$4)=1,"W",""))</f>
        <v/>
      </c>
      <c r="AB52" s="22" t="str">
        <f>IF(GETPIVOTDATA("Vessel",'[1]Schedule For Pub'!$A$3,"Date",$A52,"Vessel",AB$4)=1,"S",IF(GETPIVOTDATA("Vessel",'[1]Schedule For Pub'!$AJ$3,"Date",$A52,"Vessel",AB$4)=1,"W",""))</f>
        <v/>
      </c>
      <c r="AC52" s="15" t="str">
        <f>IF(GETPIVOTDATA("Vessel",'[1]Schedule For Pub'!$A$3,"Date",$A52,"Vessel",AC$4)=1,"S",IF(GETPIVOTDATA("Vessel",'[1]Schedule For Pub'!$AJ$3,"Date",$A52,"Vessel",AC$4)=1,"W",""))</f>
        <v/>
      </c>
      <c r="AD52" s="24">
        <f t="shared" si="0"/>
        <v>6</v>
      </c>
      <c r="AE52" s="14">
        <f t="shared" si="1"/>
        <v>0</v>
      </c>
      <c r="AF52" s="14">
        <f t="shared" si="2"/>
        <v>0</v>
      </c>
      <c r="AG52" s="21">
        <f t="shared" si="5"/>
        <v>46221</v>
      </c>
      <c r="AH52" s="9" t="str">
        <f t="shared" si="3"/>
        <v/>
      </c>
    </row>
    <row r="53" spans="1:34" x14ac:dyDescent="0.3">
      <c r="A53" s="25">
        <f>'[1]Schedule For Pub'!A53</f>
        <v>46222</v>
      </c>
      <c r="B53" s="21">
        <f t="shared" si="4"/>
        <v>46222</v>
      </c>
      <c r="C53" s="15" t="str">
        <f>IF(GETPIVOTDATA("Vessel",'[1]Schedule For Pub'!$A$3,"Date",$A53,"Vessel",C$4)=1,"S",IF(GETPIVOTDATA("Vessel",'[1]Schedule For Pub'!$AJ$3,"Date",$A53,"Vessel",C$4)=1,"W",""))</f>
        <v/>
      </c>
      <c r="D53" s="22" t="str">
        <f>IF(GETPIVOTDATA("Vessel",'[1]Schedule For Pub'!$A$3,"Date",$A53,"Vessel",D$4)=1,"S",IF(GETPIVOTDATA("Vessel",'[1]Schedule For Pub'!$AJ$3,"Date",$A53,"Vessel",D$4)=1,"W",""))</f>
        <v/>
      </c>
      <c r="E53" s="15" t="str">
        <f>IF(GETPIVOTDATA("Vessel",'[1]Schedule For Pub'!$A$3,"Date",$A53,"Vessel",E$4)=1,"S",IF(GETPIVOTDATA("Vessel",'[1]Schedule For Pub'!$AJ$3,"Date",$A53,"Vessel",E$4)=1,"W",""))</f>
        <v/>
      </c>
      <c r="F53" s="22" t="str">
        <f>IF(GETPIVOTDATA("Vessel",'[1]Schedule For Pub'!$A$3,"Date",$A53,"Vessel",F$4)=1,"S",IF(GETPIVOTDATA("Vessel",'[1]Schedule For Pub'!$AJ$3,"Date",$A53,"Vessel",F$4)=1,"W",""))</f>
        <v/>
      </c>
      <c r="G53" s="15" t="str">
        <f>IF(GETPIVOTDATA("Vessel",'[1]Schedule For Pub'!$A$3,"Date",$A53,"Vessel",G$4)=1,"S",IF(GETPIVOTDATA("Vessel",'[1]Schedule For Pub'!$AJ$3,"Date",$A53,"Vessel",G$4)=1,"W",""))</f>
        <v/>
      </c>
      <c r="H53" s="22" t="str">
        <f>IF(GETPIVOTDATA("Vessel",'[1]Schedule For Pub'!$A$3,"Date",$A53,"Vessel",H$4)=1,"S",IF(GETPIVOTDATA("Vessel",'[1]Schedule For Pub'!$AJ$3,"Date",$A53,"Vessel",H$4)=1,"W",""))</f>
        <v>S</v>
      </c>
      <c r="I53" s="15" t="str">
        <f>IF(GETPIVOTDATA("Vessel",'[1]Schedule For Pub'!$A$3,"Date",$A53,"Vessel",I$4)=1,"S",IF(GETPIVOTDATA("Vessel",'[1]Schedule For Pub'!$AJ$3,"Date",$A53,"Vessel",I$4)=1,"W",""))</f>
        <v/>
      </c>
      <c r="J53" s="22" t="str">
        <f>IF(GETPIVOTDATA("Vessel",'[1]Schedule For Pub'!$A$3,"Date",$A53,"Vessel",J$4)=1,"S",IF(GETPIVOTDATA("Vessel",'[1]Schedule For Pub'!$AJ$3,"Date",$A53,"Vessel",J$4)=1,"W",""))</f>
        <v/>
      </c>
      <c r="K53" s="15" t="str">
        <f>IF(GETPIVOTDATA("Vessel",'[1]Schedule For Pub'!$A$3,"Date",$A53,"Vessel",K$4)=1,"S",IF(GETPIVOTDATA("Vessel",'[1]Schedule For Pub'!$AJ$3,"Date",$A53,"Vessel",K$4)=1,"W",""))</f>
        <v/>
      </c>
      <c r="L53" s="22" t="str">
        <f>IF(GETPIVOTDATA("Vessel",'[1]Schedule For Pub'!$A$3,"Date",$A53,"Vessel",L$4)=1,"S",IF(GETPIVOTDATA("Vessel",'[1]Schedule For Pub'!$AJ$3,"Date",$A53,"Vessel",L$4)=1,"W",""))</f>
        <v/>
      </c>
      <c r="M53" s="15" t="str">
        <f>IF(GETPIVOTDATA("Vessel",'[1]Schedule For Pub'!$A$3,"Date",$A53,"Vessel",M$4)=1,"S",IF(GETPIVOTDATA("Vessel",'[1]Schedule For Pub'!$AJ$3,"Date",$A53,"Vessel",M$4)=1,"W",""))</f>
        <v/>
      </c>
      <c r="N53" s="22" t="str">
        <f>IF(GETPIVOTDATA("Vessel",'[1]Schedule For Pub'!$A$3,"Date",$A53,"Vessel",N$4)=1,"S",IF(GETPIVOTDATA("Vessel",'[1]Schedule For Pub'!$AJ$3,"Date",$A53,"Vessel",N$4)=1,"W",""))</f>
        <v/>
      </c>
      <c r="O53" s="15" t="str">
        <f>IF(GETPIVOTDATA("Vessel",'[1]Schedule For Pub'!$A$3,"Date",$A53,"Vessel",O$4)=1,"S",IF(GETPIVOTDATA("Vessel",'[1]Schedule For Pub'!$AJ$3,"Date",$A53,"Vessel",O$4)=1,"W",""))</f>
        <v/>
      </c>
      <c r="P53" s="22" t="str">
        <f>IF(GETPIVOTDATA("Vessel",'[1]Schedule For Pub'!$A$3,"Date",$A53,"Vessel",P$4)=1,"S",IF(GETPIVOTDATA("Vessel",'[1]Schedule For Pub'!$AJ$3,"Date",$A53,"Vessel",P$4)=1,"W",""))</f>
        <v/>
      </c>
      <c r="Q53" s="23" t="str">
        <f>IF(GETPIVOTDATA("Vessel",'[1]Schedule For Pub'!$A$3,"Date",$A53,"Vessel",Q$4)=1,"S",IF(GETPIVOTDATA("Vessel",'[1]Schedule For Pub'!$AJ$3,"Date",$A53,"Vessel",Q$4)=1,"W",""))</f>
        <v/>
      </c>
      <c r="R53" s="22" t="str">
        <f>IF(GETPIVOTDATA("Vessel",'[1]Schedule For Pub'!$A$3,"Date",$A53,"Vessel",R$4)=1,"S",IF(GETPIVOTDATA("Vessel",'[1]Schedule For Pub'!$AJ$3,"Date",$A53,"Vessel",R$4)=1,"W",""))</f>
        <v/>
      </c>
      <c r="S53" s="15" t="str">
        <f>IF(GETPIVOTDATA("Vessel",'[1]Schedule For Pub'!$A$3,"Date",$A53,"Vessel",S$4)=1,"S",IF(GETPIVOTDATA("Vessel",'[1]Schedule For Pub'!$AJ$3,"Date",$A53,"Vessel",S$4)=1,"W",""))</f>
        <v/>
      </c>
      <c r="T53" s="22" t="str">
        <f>IF(GETPIVOTDATA("Vessel",'[1]Schedule For Pub'!$A$3,"Date",$A53,"Vessel",T$4)=1,"S",IF(GETPIVOTDATA("Vessel",'[1]Schedule For Pub'!$AJ$3,"Date",$A53,"Vessel",T$4)=1,"W",""))</f>
        <v/>
      </c>
      <c r="U53" s="15" t="str">
        <f>IF(GETPIVOTDATA("Vessel",'[1]Schedule For Pub'!$A$3,"Date",$A53,"Vessel",U$4)=1,"S",IF(GETPIVOTDATA("Vessel",'[1]Schedule For Pub'!$AJ$3,"Date",$A53,"Vessel",U$4)=1,"W",""))</f>
        <v/>
      </c>
      <c r="V53" s="22" t="str">
        <f>IF(GETPIVOTDATA("Vessel",'[1]Schedule For Pub'!$A$3,"Date",$A53,"Vessel",V$4)=1,"S",IF(GETPIVOTDATA("Vessel",'[1]Schedule For Pub'!$AJ$3,"Date",$A53,"Vessel",V$4)=1,"W",""))</f>
        <v>S</v>
      </c>
      <c r="W53" s="15" t="str">
        <f>IF(GETPIVOTDATA("Vessel",'[1]Schedule For Pub'!$A$3,"Date",$A53,"Vessel",W$4)=1,"S",IF(GETPIVOTDATA("Vessel",'[1]Schedule For Pub'!$AJ$3,"Date",$A53,"Vessel",W$4)=1,"W",""))</f>
        <v/>
      </c>
      <c r="X53" s="22" t="str">
        <f>IF(GETPIVOTDATA("Vessel",'[1]Schedule For Pub'!$A$3,"Date",$A53,"Vessel",X$4)=1,"S",IF(GETPIVOTDATA("Vessel",'[1]Schedule For Pub'!$AJ$3,"Date",$A53,"Vessel",X$4)=1,"W",""))</f>
        <v>S</v>
      </c>
      <c r="Y53" s="15" t="str">
        <f>IF(GETPIVOTDATA("Vessel",'[1]Schedule For Pub'!$A$3,"Date",$A53,"Vessel",Y$4)=1,"S",IF(GETPIVOTDATA("Vessel",'[1]Schedule For Pub'!$AJ$3,"Date",$A53,"Vessel",Y$4)=1,"W",""))</f>
        <v/>
      </c>
      <c r="Z53" s="22" t="str">
        <f>IF(GETPIVOTDATA("Vessel",'[1]Schedule For Pub'!$A$3,"Date",$A53,"Vessel",Z$4)=1,"S",IF(GETPIVOTDATA("Vessel",'[1]Schedule For Pub'!$AJ$3,"Date",$A53,"Vessel",Z$4)=1,"W",""))</f>
        <v/>
      </c>
      <c r="AA53" s="15" t="str">
        <f>IF(GETPIVOTDATA("Vessel",'[1]Schedule For Pub'!$A$3,"Date",$A53,"Vessel",AA$4)=1,"S",IF(GETPIVOTDATA("Vessel",'[1]Schedule For Pub'!$AJ$3,"Date",$A53,"Vessel",AA$4)=1,"W",""))</f>
        <v/>
      </c>
      <c r="AB53" s="22" t="str">
        <f>IF(GETPIVOTDATA("Vessel",'[1]Schedule For Pub'!$A$3,"Date",$A53,"Vessel",AB$4)=1,"S",IF(GETPIVOTDATA("Vessel",'[1]Schedule For Pub'!$AJ$3,"Date",$A53,"Vessel",AB$4)=1,"W",""))</f>
        <v/>
      </c>
      <c r="AC53" s="15" t="str">
        <f>IF(GETPIVOTDATA("Vessel",'[1]Schedule For Pub'!$A$3,"Date",$A53,"Vessel",AC$4)=1,"S",IF(GETPIVOTDATA("Vessel",'[1]Schedule For Pub'!$AJ$3,"Date",$A53,"Vessel",AC$4)=1,"W",""))</f>
        <v/>
      </c>
      <c r="AD53" s="24">
        <f t="shared" si="0"/>
        <v>3</v>
      </c>
      <c r="AE53" s="14">
        <f t="shared" si="1"/>
        <v>0</v>
      </c>
      <c r="AF53" s="14">
        <f t="shared" si="2"/>
        <v>3</v>
      </c>
      <c r="AG53" s="21">
        <f t="shared" si="5"/>
        <v>46222</v>
      </c>
      <c r="AH53" s="9" t="str">
        <f t="shared" si="3"/>
        <v/>
      </c>
    </row>
    <row r="54" spans="1:34" x14ac:dyDescent="0.3">
      <c r="A54" s="25">
        <f>'[1]Schedule For Pub'!A54</f>
        <v>46223</v>
      </c>
      <c r="B54" s="21">
        <f t="shared" si="4"/>
        <v>46223</v>
      </c>
      <c r="C54" s="15" t="str">
        <f>IF(GETPIVOTDATA("Vessel",'[1]Schedule For Pub'!$A$3,"Date",$A54,"Vessel",C$4)=1,"S",IF(GETPIVOTDATA("Vessel",'[1]Schedule For Pub'!$AJ$3,"Date",$A54,"Vessel",C$4)=1,"W",""))</f>
        <v>S</v>
      </c>
      <c r="D54" s="22" t="str">
        <f>IF(GETPIVOTDATA("Vessel",'[1]Schedule For Pub'!$A$3,"Date",$A54,"Vessel",D$4)=1,"S",IF(GETPIVOTDATA("Vessel",'[1]Schedule For Pub'!$AJ$3,"Date",$A54,"Vessel",D$4)=1,"W",""))</f>
        <v/>
      </c>
      <c r="E54" s="15" t="str">
        <f>IF(GETPIVOTDATA("Vessel",'[1]Schedule For Pub'!$A$3,"Date",$A54,"Vessel",E$4)=1,"S",IF(GETPIVOTDATA("Vessel",'[1]Schedule For Pub'!$AJ$3,"Date",$A54,"Vessel",E$4)=1,"W",""))</f>
        <v>S</v>
      </c>
      <c r="F54" s="22" t="str">
        <f>IF(GETPIVOTDATA("Vessel",'[1]Schedule For Pub'!$A$3,"Date",$A54,"Vessel",F$4)=1,"S",IF(GETPIVOTDATA("Vessel",'[1]Schedule For Pub'!$AJ$3,"Date",$A54,"Vessel",F$4)=1,"W",""))</f>
        <v>W</v>
      </c>
      <c r="G54" s="15" t="str">
        <f>IF(GETPIVOTDATA("Vessel",'[1]Schedule For Pub'!$A$3,"Date",$A54,"Vessel",G$4)=1,"S",IF(GETPIVOTDATA("Vessel",'[1]Schedule For Pub'!$AJ$3,"Date",$A54,"Vessel",G$4)=1,"W",""))</f>
        <v/>
      </c>
      <c r="H54" s="22" t="str">
        <f>IF(GETPIVOTDATA("Vessel",'[1]Schedule For Pub'!$A$3,"Date",$A54,"Vessel",H$4)=1,"S",IF(GETPIVOTDATA("Vessel",'[1]Schedule For Pub'!$AJ$3,"Date",$A54,"Vessel",H$4)=1,"W",""))</f>
        <v>S</v>
      </c>
      <c r="I54" s="15" t="str">
        <f>IF(GETPIVOTDATA("Vessel",'[1]Schedule For Pub'!$A$3,"Date",$A54,"Vessel",I$4)=1,"S",IF(GETPIVOTDATA("Vessel",'[1]Schedule For Pub'!$AJ$3,"Date",$A54,"Vessel",I$4)=1,"W",""))</f>
        <v/>
      </c>
      <c r="J54" s="22" t="str">
        <f>IF(GETPIVOTDATA("Vessel",'[1]Schedule For Pub'!$A$3,"Date",$A54,"Vessel",J$4)=1,"S",IF(GETPIVOTDATA("Vessel",'[1]Schedule For Pub'!$AJ$3,"Date",$A54,"Vessel",J$4)=1,"W",""))</f>
        <v/>
      </c>
      <c r="K54" s="15" t="str">
        <f>IF(GETPIVOTDATA("Vessel",'[1]Schedule For Pub'!$A$3,"Date",$A54,"Vessel",K$4)=1,"S",IF(GETPIVOTDATA("Vessel",'[1]Schedule For Pub'!$AJ$3,"Date",$A54,"Vessel",K$4)=1,"W",""))</f>
        <v/>
      </c>
      <c r="L54" s="22" t="str">
        <f>IF(GETPIVOTDATA("Vessel",'[1]Schedule For Pub'!$A$3,"Date",$A54,"Vessel",L$4)=1,"S",IF(GETPIVOTDATA("Vessel",'[1]Schedule For Pub'!$AJ$3,"Date",$A54,"Vessel",L$4)=1,"W",""))</f>
        <v/>
      </c>
      <c r="M54" s="15" t="str">
        <f>IF(GETPIVOTDATA("Vessel",'[1]Schedule For Pub'!$A$3,"Date",$A54,"Vessel",M$4)=1,"S",IF(GETPIVOTDATA("Vessel",'[1]Schedule For Pub'!$AJ$3,"Date",$A54,"Vessel",M$4)=1,"W",""))</f>
        <v/>
      </c>
      <c r="N54" s="22" t="str">
        <f>IF(GETPIVOTDATA("Vessel",'[1]Schedule For Pub'!$A$3,"Date",$A54,"Vessel",N$4)=1,"S",IF(GETPIVOTDATA("Vessel",'[1]Schedule For Pub'!$AJ$3,"Date",$A54,"Vessel",N$4)=1,"W",""))</f>
        <v/>
      </c>
      <c r="O54" s="15" t="str">
        <f>IF(GETPIVOTDATA("Vessel",'[1]Schedule For Pub'!$A$3,"Date",$A54,"Vessel",O$4)=1,"S",IF(GETPIVOTDATA("Vessel",'[1]Schedule For Pub'!$AJ$3,"Date",$A54,"Vessel",O$4)=1,"W",""))</f>
        <v/>
      </c>
      <c r="P54" s="22" t="str">
        <f>IF(GETPIVOTDATA("Vessel",'[1]Schedule For Pub'!$A$3,"Date",$A54,"Vessel",P$4)=1,"S",IF(GETPIVOTDATA("Vessel",'[1]Schedule For Pub'!$AJ$3,"Date",$A54,"Vessel",P$4)=1,"W",""))</f>
        <v/>
      </c>
      <c r="Q54" s="23" t="str">
        <f>IF(GETPIVOTDATA("Vessel",'[1]Schedule For Pub'!$A$3,"Date",$A54,"Vessel",Q$4)=1,"S",IF(GETPIVOTDATA("Vessel",'[1]Schedule For Pub'!$AJ$3,"Date",$A54,"Vessel",Q$4)=1,"W",""))</f>
        <v/>
      </c>
      <c r="R54" s="22" t="str">
        <f>IF(GETPIVOTDATA("Vessel",'[1]Schedule For Pub'!$A$3,"Date",$A54,"Vessel",R$4)=1,"S",IF(GETPIVOTDATA("Vessel",'[1]Schedule For Pub'!$AJ$3,"Date",$A54,"Vessel",R$4)=1,"W",""))</f>
        <v/>
      </c>
      <c r="S54" s="15" t="str">
        <f>IF(GETPIVOTDATA("Vessel",'[1]Schedule For Pub'!$A$3,"Date",$A54,"Vessel",S$4)=1,"S",IF(GETPIVOTDATA("Vessel",'[1]Schedule For Pub'!$AJ$3,"Date",$A54,"Vessel",S$4)=1,"W",""))</f>
        <v/>
      </c>
      <c r="T54" s="22" t="str">
        <f>IF(GETPIVOTDATA("Vessel",'[1]Schedule For Pub'!$A$3,"Date",$A54,"Vessel",T$4)=1,"S",IF(GETPIVOTDATA("Vessel",'[1]Schedule For Pub'!$AJ$3,"Date",$A54,"Vessel",T$4)=1,"W",""))</f>
        <v/>
      </c>
      <c r="U54" s="15" t="str">
        <f>IF(GETPIVOTDATA("Vessel",'[1]Schedule For Pub'!$A$3,"Date",$A54,"Vessel",U$4)=1,"S",IF(GETPIVOTDATA("Vessel",'[1]Schedule For Pub'!$AJ$3,"Date",$A54,"Vessel",U$4)=1,"W",""))</f>
        <v/>
      </c>
      <c r="V54" s="22" t="str">
        <f>IF(GETPIVOTDATA("Vessel",'[1]Schedule For Pub'!$A$3,"Date",$A54,"Vessel",V$4)=1,"S",IF(GETPIVOTDATA("Vessel",'[1]Schedule For Pub'!$AJ$3,"Date",$A54,"Vessel",V$4)=1,"W",""))</f>
        <v>S</v>
      </c>
      <c r="W54" s="15" t="str">
        <f>IF(GETPIVOTDATA("Vessel",'[1]Schedule For Pub'!$A$3,"Date",$A54,"Vessel",W$4)=1,"S",IF(GETPIVOTDATA("Vessel",'[1]Schedule For Pub'!$AJ$3,"Date",$A54,"Vessel",W$4)=1,"W",""))</f>
        <v>S</v>
      </c>
      <c r="X54" s="22" t="str">
        <f>IF(GETPIVOTDATA("Vessel",'[1]Schedule For Pub'!$A$3,"Date",$A54,"Vessel",X$4)=1,"S",IF(GETPIVOTDATA("Vessel",'[1]Schedule For Pub'!$AJ$3,"Date",$A54,"Vessel",X$4)=1,"W",""))</f>
        <v>S</v>
      </c>
      <c r="Y54" s="15" t="str">
        <f>IF(GETPIVOTDATA("Vessel",'[1]Schedule For Pub'!$A$3,"Date",$A54,"Vessel",Y$4)=1,"S",IF(GETPIVOTDATA("Vessel",'[1]Schedule For Pub'!$AJ$3,"Date",$A54,"Vessel",Y$4)=1,"W",""))</f>
        <v>W</v>
      </c>
      <c r="Z54" s="22" t="str">
        <f>IF(GETPIVOTDATA("Vessel",'[1]Schedule For Pub'!$A$3,"Date",$A54,"Vessel",Z$4)=1,"S",IF(GETPIVOTDATA("Vessel",'[1]Schedule For Pub'!$AJ$3,"Date",$A54,"Vessel",Z$4)=1,"W",""))</f>
        <v/>
      </c>
      <c r="AA54" s="15" t="str">
        <f>IF(GETPIVOTDATA("Vessel",'[1]Schedule For Pub'!$A$3,"Date",$A54,"Vessel",AA$4)=1,"S",IF(GETPIVOTDATA("Vessel",'[1]Schedule For Pub'!$AJ$3,"Date",$A54,"Vessel",AA$4)=1,"W",""))</f>
        <v/>
      </c>
      <c r="AB54" s="22" t="str">
        <f>IF(GETPIVOTDATA("Vessel",'[1]Schedule For Pub'!$A$3,"Date",$A54,"Vessel",AB$4)=1,"S",IF(GETPIVOTDATA("Vessel",'[1]Schedule For Pub'!$AJ$3,"Date",$A54,"Vessel",AB$4)=1,"W",""))</f>
        <v/>
      </c>
      <c r="AC54" s="15" t="str">
        <f>IF(GETPIVOTDATA("Vessel",'[1]Schedule For Pub'!$A$3,"Date",$A54,"Vessel",AC$4)=1,"S",IF(GETPIVOTDATA("Vessel",'[1]Schedule For Pub'!$AJ$3,"Date",$A54,"Vessel",AC$4)=1,"W",""))</f>
        <v/>
      </c>
      <c r="AD54" s="24">
        <f t="shared" si="0"/>
        <v>6</v>
      </c>
      <c r="AE54" s="14">
        <f t="shared" si="1"/>
        <v>2</v>
      </c>
      <c r="AF54" s="14">
        <f t="shared" si="2"/>
        <v>0</v>
      </c>
      <c r="AG54" s="21">
        <f t="shared" si="5"/>
        <v>46223</v>
      </c>
      <c r="AH54" s="9" t="str">
        <f t="shared" si="3"/>
        <v/>
      </c>
    </row>
    <row r="55" spans="1:34" x14ac:dyDescent="0.3">
      <c r="A55" s="25">
        <f>'[1]Schedule For Pub'!A55</f>
        <v>46224</v>
      </c>
      <c r="B55" s="21">
        <f t="shared" si="4"/>
        <v>46224</v>
      </c>
      <c r="C55" s="15" t="str">
        <f>IF(GETPIVOTDATA("Vessel",'[1]Schedule For Pub'!$A$3,"Date",$A55,"Vessel",C$4)=1,"S",IF(GETPIVOTDATA("Vessel",'[1]Schedule For Pub'!$AJ$3,"Date",$A55,"Vessel",C$4)=1,"W",""))</f>
        <v/>
      </c>
      <c r="D55" s="22" t="str">
        <f>IF(GETPIVOTDATA("Vessel",'[1]Schedule For Pub'!$A$3,"Date",$A55,"Vessel",D$4)=1,"S",IF(GETPIVOTDATA("Vessel",'[1]Schedule For Pub'!$AJ$3,"Date",$A55,"Vessel",D$4)=1,"W",""))</f>
        <v/>
      </c>
      <c r="E55" s="15" t="str">
        <f>IF(GETPIVOTDATA("Vessel",'[1]Schedule For Pub'!$A$3,"Date",$A55,"Vessel",E$4)=1,"S",IF(GETPIVOTDATA("Vessel",'[1]Schedule For Pub'!$AJ$3,"Date",$A55,"Vessel",E$4)=1,"W",""))</f>
        <v>S</v>
      </c>
      <c r="F55" s="22" t="str">
        <f>IF(GETPIVOTDATA("Vessel",'[1]Schedule For Pub'!$A$3,"Date",$A55,"Vessel",F$4)=1,"S",IF(GETPIVOTDATA("Vessel",'[1]Schedule For Pub'!$AJ$3,"Date",$A55,"Vessel",F$4)=1,"W",""))</f>
        <v>S</v>
      </c>
      <c r="G55" s="15" t="str">
        <f>IF(GETPIVOTDATA("Vessel",'[1]Schedule For Pub'!$A$3,"Date",$A55,"Vessel",G$4)=1,"S",IF(GETPIVOTDATA("Vessel",'[1]Schedule For Pub'!$AJ$3,"Date",$A55,"Vessel",G$4)=1,"W",""))</f>
        <v/>
      </c>
      <c r="H55" s="22" t="str">
        <f>IF(GETPIVOTDATA("Vessel",'[1]Schedule For Pub'!$A$3,"Date",$A55,"Vessel",H$4)=1,"S",IF(GETPIVOTDATA("Vessel",'[1]Schedule For Pub'!$AJ$3,"Date",$A55,"Vessel",H$4)=1,"W",""))</f>
        <v>S</v>
      </c>
      <c r="I55" s="15" t="str">
        <f>IF(GETPIVOTDATA("Vessel",'[1]Schedule For Pub'!$A$3,"Date",$A55,"Vessel",I$4)=1,"S",IF(GETPIVOTDATA("Vessel",'[1]Schedule For Pub'!$AJ$3,"Date",$A55,"Vessel",I$4)=1,"W",""))</f>
        <v/>
      </c>
      <c r="J55" s="22" t="str">
        <f>IF(GETPIVOTDATA("Vessel",'[1]Schedule For Pub'!$A$3,"Date",$A55,"Vessel",J$4)=1,"S",IF(GETPIVOTDATA("Vessel",'[1]Schedule For Pub'!$AJ$3,"Date",$A55,"Vessel",J$4)=1,"W",""))</f>
        <v/>
      </c>
      <c r="K55" s="15" t="str">
        <f>IF(GETPIVOTDATA("Vessel",'[1]Schedule For Pub'!$A$3,"Date",$A55,"Vessel",K$4)=1,"S",IF(GETPIVOTDATA("Vessel",'[1]Schedule For Pub'!$AJ$3,"Date",$A55,"Vessel",K$4)=1,"W",""))</f>
        <v/>
      </c>
      <c r="L55" s="22" t="str">
        <f>IF(GETPIVOTDATA("Vessel",'[1]Schedule For Pub'!$A$3,"Date",$A55,"Vessel",L$4)=1,"S",IF(GETPIVOTDATA("Vessel",'[1]Schedule For Pub'!$AJ$3,"Date",$A55,"Vessel",L$4)=1,"W",""))</f>
        <v/>
      </c>
      <c r="M55" s="15" t="str">
        <f>IF(GETPIVOTDATA("Vessel",'[1]Schedule For Pub'!$A$3,"Date",$A55,"Vessel",M$4)=1,"S",IF(GETPIVOTDATA("Vessel",'[1]Schedule For Pub'!$AJ$3,"Date",$A55,"Vessel",M$4)=1,"W",""))</f>
        <v/>
      </c>
      <c r="N55" s="22" t="str">
        <f>IF(GETPIVOTDATA("Vessel",'[1]Schedule For Pub'!$A$3,"Date",$A55,"Vessel",N$4)=1,"S",IF(GETPIVOTDATA("Vessel",'[1]Schedule For Pub'!$AJ$3,"Date",$A55,"Vessel",N$4)=1,"W",""))</f>
        <v/>
      </c>
      <c r="O55" s="15" t="str">
        <f>IF(GETPIVOTDATA("Vessel",'[1]Schedule For Pub'!$A$3,"Date",$A55,"Vessel",O$4)=1,"S",IF(GETPIVOTDATA("Vessel",'[1]Schedule For Pub'!$AJ$3,"Date",$A55,"Vessel",O$4)=1,"W",""))</f>
        <v/>
      </c>
      <c r="P55" s="22" t="str">
        <f>IF(GETPIVOTDATA("Vessel",'[1]Schedule For Pub'!$A$3,"Date",$A55,"Vessel",P$4)=1,"S",IF(GETPIVOTDATA("Vessel",'[1]Schedule For Pub'!$AJ$3,"Date",$A55,"Vessel",P$4)=1,"W",""))</f>
        <v/>
      </c>
      <c r="Q55" s="23" t="str">
        <f>IF(GETPIVOTDATA("Vessel",'[1]Schedule For Pub'!$A$3,"Date",$A55,"Vessel",Q$4)=1,"S",IF(GETPIVOTDATA("Vessel",'[1]Schedule For Pub'!$AJ$3,"Date",$A55,"Vessel",Q$4)=1,"W",""))</f>
        <v/>
      </c>
      <c r="R55" s="22" t="str">
        <f>IF(GETPIVOTDATA("Vessel",'[1]Schedule For Pub'!$A$3,"Date",$A55,"Vessel",R$4)=1,"S",IF(GETPIVOTDATA("Vessel",'[1]Schedule For Pub'!$AJ$3,"Date",$A55,"Vessel",R$4)=1,"W",""))</f>
        <v/>
      </c>
      <c r="S55" s="15" t="str">
        <f>IF(GETPIVOTDATA("Vessel",'[1]Schedule For Pub'!$A$3,"Date",$A55,"Vessel",S$4)=1,"S",IF(GETPIVOTDATA("Vessel",'[1]Schedule For Pub'!$AJ$3,"Date",$A55,"Vessel",S$4)=1,"W",""))</f>
        <v/>
      </c>
      <c r="T55" s="22" t="str">
        <f>IF(GETPIVOTDATA("Vessel",'[1]Schedule For Pub'!$A$3,"Date",$A55,"Vessel",T$4)=1,"S",IF(GETPIVOTDATA("Vessel",'[1]Schedule For Pub'!$AJ$3,"Date",$A55,"Vessel",T$4)=1,"W",""))</f>
        <v/>
      </c>
      <c r="U55" s="15" t="str">
        <f>IF(GETPIVOTDATA("Vessel",'[1]Schedule For Pub'!$A$3,"Date",$A55,"Vessel",U$4)=1,"S",IF(GETPIVOTDATA("Vessel",'[1]Schedule For Pub'!$AJ$3,"Date",$A55,"Vessel",U$4)=1,"W",""))</f>
        <v/>
      </c>
      <c r="V55" s="22" t="str">
        <f>IF(GETPIVOTDATA("Vessel",'[1]Schedule For Pub'!$A$3,"Date",$A55,"Vessel",V$4)=1,"S",IF(GETPIVOTDATA("Vessel",'[1]Schedule For Pub'!$AJ$3,"Date",$A55,"Vessel",V$4)=1,"W",""))</f>
        <v>S</v>
      </c>
      <c r="W55" s="15" t="str">
        <f>IF(GETPIVOTDATA("Vessel",'[1]Schedule For Pub'!$A$3,"Date",$A55,"Vessel",W$4)=1,"S",IF(GETPIVOTDATA("Vessel",'[1]Schedule For Pub'!$AJ$3,"Date",$A55,"Vessel",W$4)=1,"W",""))</f>
        <v/>
      </c>
      <c r="X55" s="22" t="str">
        <f>IF(GETPIVOTDATA("Vessel",'[1]Schedule For Pub'!$A$3,"Date",$A55,"Vessel",X$4)=1,"S",IF(GETPIVOTDATA("Vessel",'[1]Schedule For Pub'!$AJ$3,"Date",$A55,"Vessel",X$4)=1,"W",""))</f>
        <v/>
      </c>
      <c r="Y55" s="15" t="str">
        <f>IF(GETPIVOTDATA("Vessel",'[1]Schedule For Pub'!$A$3,"Date",$A55,"Vessel",Y$4)=1,"S",IF(GETPIVOTDATA("Vessel",'[1]Schedule For Pub'!$AJ$3,"Date",$A55,"Vessel",Y$4)=1,"W",""))</f>
        <v>S</v>
      </c>
      <c r="Z55" s="22" t="str">
        <f>IF(GETPIVOTDATA("Vessel",'[1]Schedule For Pub'!$A$3,"Date",$A55,"Vessel",Z$4)=1,"S",IF(GETPIVOTDATA("Vessel",'[1]Schedule For Pub'!$AJ$3,"Date",$A55,"Vessel",Z$4)=1,"W",""))</f>
        <v/>
      </c>
      <c r="AA55" s="15" t="str">
        <f>IF(GETPIVOTDATA("Vessel",'[1]Schedule For Pub'!$A$3,"Date",$A55,"Vessel",AA$4)=1,"S",IF(GETPIVOTDATA("Vessel",'[1]Schedule For Pub'!$AJ$3,"Date",$A55,"Vessel",AA$4)=1,"W",""))</f>
        <v/>
      </c>
      <c r="AB55" s="22" t="str">
        <f>IF(GETPIVOTDATA("Vessel",'[1]Schedule For Pub'!$A$3,"Date",$A55,"Vessel",AB$4)=1,"S",IF(GETPIVOTDATA("Vessel",'[1]Schedule For Pub'!$AJ$3,"Date",$A55,"Vessel",AB$4)=1,"W",""))</f>
        <v/>
      </c>
      <c r="AC55" s="15" t="str">
        <f>IF(GETPIVOTDATA("Vessel",'[1]Schedule For Pub'!$A$3,"Date",$A55,"Vessel",AC$4)=1,"S",IF(GETPIVOTDATA("Vessel",'[1]Schedule For Pub'!$AJ$3,"Date",$A55,"Vessel",AC$4)=1,"W",""))</f>
        <v/>
      </c>
      <c r="AD55" s="24">
        <f t="shared" si="0"/>
        <v>5</v>
      </c>
      <c r="AE55" s="14">
        <f t="shared" si="1"/>
        <v>0</v>
      </c>
      <c r="AF55" s="14">
        <f t="shared" si="2"/>
        <v>1</v>
      </c>
      <c r="AG55" s="21">
        <f t="shared" si="5"/>
        <v>46224</v>
      </c>
      <c r="AH55" s="9" t="str">
        <f t="shared" si="3"/>
        <v/>
      </c>
    </row>
    <row r="56" spans="1:34" x14ac:dyDescent="0.3">
      <c r="A56" s="25">
        <f>'[1]Schedule For Pub'!A56</f>
        <v>46225</v>
      </c>
      <c r="B56" s="21">
        <f t="shared" si="4"/>
        <v>46225</v>
      </c>
      <c r="C56" s="15" t="str">
        <f>IF(GETPIVOTDATA("Vessel",'[1]Schedule For Pub'!$A$3,"Date",$A56,"Vessel",C$4)=1,"S",IF(GETPIVOTDATA("Vessel",'[1]Schedule For Pub'!$AJ$3,"Date",$A56,"Vessel",C$4)=1,"W",""))</f>
        <v/>
      </c>
      <c r="D56" s="22" t="str">
        <f>IF(GETPIVOTDATA("Vessel",'[1]Schedule For Pub'!$A$3,"Date",$A56,"Vessel",D$4)=1,"S",IF(GETPIVOTDATA("Vessel",'[1]Schedule For Pub'!$AJ$3,"Date",$A56,"Vessel",D$4)=1,"W",""))</f>
        <v/>
      </c>
      <c r="E56" s="15" t="str">
        <f>IF(GETPIVOTDATA("Vessel",'[1]Schedule For Pub'!$A$3,"Date",$A56,"Vessel",E$4)=1,"S",IF(GETPIVOTDATA("Vessel",'[1]Schedule For Pub'!$AJ$3,"Date",$A56,"Vessel",E$4)=1,"W",""))</f>
        <v>S</v>
      </c>
      <c r="F56" s="22" t="str">
        <f>IF(GETPIVOTDATA("Vessel",'[1]Schedule For Pub'!$A$3,"Date",$A56,"Vessel",F$4)=1,"S",IF(GETPIVOTDATA("Vessel",'[1]Schedule For Pub'!$AJ$3,"Date",$A56,"Vessel",F$4)=1,"W",""))</f>
        <v>S</v>
      </c>
      <c r="G56" s="15" t="str">
        <f>IF(GETPIVOTDATA("Vessel",'[1]Schedule For Pub'!$A$3,"Date",$A56,"Vessel",G$4)=1,"S",IF(GETPIVOTDATA("Vessel",'[1]Schedule For Pub'!$AJ$3,"Date",$A56,"Vessel",G$4)=1,"W",""))</f>
        <v/>
      </c>
      <c r="H56" s="22" t="str">
        <f>IF(GETPIVOTDATA("Vessel",'[1]Schedule For Pub'!$A$3,"Date",$A56,"Vessel",H$4)=1,"S",IF(GETPIVOTDATA("Vessel",'[1]Schedule For Pub'!$AJ$3,"Date",$A56,"Vessel",H$4)=1,"W",""))</f>
        <v/>
      </c>
      <c r="I56" s="15" t="str">
        <f>IF(GETPIVOTDATA("Vessel",'[1]Schedule For Pub'!$A$3,"Date",$A56,"Vessel",I$4)=1,"S",IF(GETPIVOTDATA("Vessel",'[1]Schedule For Pub'!$AJ$3,"Date",$A56,"Vessel",I$4)=1,"W",""))</f>
        <v/>
      </c>
      <c r="J56" s="22" t="str">
        <f>IF(GETPIVOTDATA("Vessel",'[1]Schedule For Pub'!$A$3,"Date",$A56,"Vessel",J$4)=1,"S",IF(GETPIVOTDATA("Vessel",'[1]Schedule For Pub'!$AJ$3,"Date",$A56,"Vessel",J$4)=1,"W",""))</f>
        <v/>
      </c>
      <c r="K56" s="15" t="str">
        <f>IF(GETPIVOTDATA("Vessel",'[1]Schedule For Pub'!$A$3,"Date",$A56,"Vessel",K$4)=1,"S",IF(GETPIVOTDATA("Vessel",'[1]Schedule For Pub'!$AJ$3,"Date",$A56,"Vessel",K$4)=1,"W",""))</f>
        <v/>
      </c>
      <c r="L56" s="22" t="str">
        <f>IF(GETPIVOTDATA("Vessel",'[1]Schedule For Pub'!$A$3,"Date",$A56,"Vessel",L$4)=1,"S",IF(GETPIVOTDATA("Vessel",'[1]Schedule For Pub'!$AJ$3,"Date",$A56,"Vessel",L$4)=1,"W",""))</f>
        <v/>
      </c>
      <c r="M56" s="15" t="str">
        <f>IF(GETPIVOTDATA("Vessel",'[1]Schedule For Pub'!$A$3,"Date",$A56,"Vessel",M$4)=1,"S",IF(GETPIVOTDATA("Vessel",'[1]Schedule For Pub'!$AJ$3,"Date",$A56,"Vessel",M$4)=1,"W",""))</f>
        <v/>
      </c>
      <c r="N56" s="22" t="str">
        <f>IF(GETPIVOTDATA("Vessel",'[1]Schedule For Pub'!$A$3,"Date",$A56,"Vessel",N$4)=1,"S",IF(GETPIVOTDATA("Vessel",'[1]Schedule For Pub'!$AJ$3,"Date",$A56,"Vessel",N$4)=1,"W",""))</f>
        <v/>
      </c>
      <c r="O56" s="15" t="str">
        <f>IF(GETPIVOTDATA("Vessel",'[1]Schedule For Pub'!$A$3,"Date",$A56,"Vessel",O$4)=1,"S",IF(GETPIVOTDATA("Vessel",'[1]Schedule For Pub'!$AJ$3,"Date",$A56,"Vessel",O$4)=1,"W",""))</f>
        <v/>
      </c>
      <c r="P56" s="22" t="str">
        <f>IF(GETPIVOTDATA("Vessel",'[1]Schedule For Pub'!$A$3,"Date",$A56,"Vessel",P$4)=1,"S",IF(GETPIVOTDATA("Vessel",'[1]Schedule For Pub'!$AJ$3,"Date",$A56,"Vessel",P$4)=1,"W",""))</f>
        <v/>
      </c>
      <c r="Q56" s="23" t="str">
        <f>IF(GETPIVOTDATA("Vessel",'[1]Schedule For Pub'!$A$3,"Date",$A56,"Vessel",Q$4)=1,"S",IF(GETPIVOTDATA("Vessel",'[1]Schedule For Pub'!$AJ$3,"Date",$A56,"Vessel",Q$4)=1,"W",""))</f>
        <v/>
      </c>
      <c r="R56" s="22" t="str">
        <f>IF(GETPIVOTDATA("Vessel",'[1]Schedule For Pub'!$A$3,"Date",$A56,"Vessel",R$4)=1,"S",IF(GETPIVOTDATA("Vessel",'[1]Schedule For Pub'!$AJ$3,"Date",$A56,"Vessel",R$4)=1,"W",""))</f>
        <v/>
      </c>
      <c r="S56" s="15" t="str">
        <f>IF(GETPIVOTDATA("Vessel",'[1]Schedule For Pub'!$A$3,"Date",$A56,"Vessel",S$4)=1,"S",IF(GETPIVOTDATA("Vessel",'[1]Schedule For Pub'!$AJ$3,"Date",$A56,"Vessel",S$4)=1,"W",""))</f>
        <v/>
      </c>
      <c r="T56" s="22" t="str">
        <f>IF(GETPIVOTDATA("Vessel",'[1]Schedule For Pub'!$A$3,"Date",$A56,"Vessel",T$4)=1,"S",IF(GETPIVOTDATA("Vessel",'[1]Schedule For Pub'!$AJ$3,"Date",$A56,"Vessel",T$4)=1,"W",""))</f>
        <v/>
      </c>
      <c r="U56" s="15" t="str">
        <f>IF(GETPIVOTDATA("Vessel",'[1]Schedule For Pub'!$A$3,"Date",$A56,"Vessel",U$4)=1,"S",IF(GETPIVOTDATA("Vessel",'[1]Schedule For Pub'!$AJ$3,"Date",$A56,"Vessel",U$4)=1,"W",""))</f>
        <v/>
      </c>
      <c r="V56" s="22" t="str">
        <f>IF(GETPIVOTDATA("Vessel",'[1]Schedule For Pub'!$A$3,"Date",$A56,"Vessel",V$4)=1,"S",IF(GETPIVOTDATA("Vessel",'[1]Schedule For Pub'!$AJ$3,"Date",$A56,"Vessel",V$4)=1,"W",""))</f>
        <v>S</v>
      </c>
      <c r="W56" s="15" t="str">
        <f>IF(GETPIVOTDATA("Vessel",'[1]Schedule For Pub'!$A$3,"Date",$A56,"Vessel",W$4)=1,"S",IF(GETPIVOTDATA("Vessel",'[1]Schedule For Pub'!$AJ$3,"Date",$A56,"Vessel",W$4)=1,"W",""))</f>
        <v>S</v>
      </c>
      <c r="X56" s="22" t="str">
        <f>IF(GETPIVOTDATA("Vessel",'[1]Schedule For Pub'!$A$3,"Date",$A56,"Vessel",X$4)=1,"S",IF(GETPIVOTDATA("Vessel",'[1]Schedule For Pub'!$AJ$3,"Date",$A56,"Vessel",X$4)=1,"W",""))</f>
        <v/>
      </c>
      <c r="Y56" s="15" t="str">
        <f>IF(GETPIVOTDATA("Vessel",'[1]Schedule For Pub'!$A$3,"Date",$A56,"Vessel",Y$4)=1,"S",IF(GETPIVOTDATA("Vessel",'[1]Schedule For Pub'!$AJ$3,"Date",$A56,"Vessel",Y$4)=1,"W",""))</f>
        <v>S</v>
      </c>
      <c r="Z56" s="22" t="str">
        <f>IF(GETPIVOTDATA("Vessel",'[1]Schedule For Pub'!$A$3,"Date",$A56,"Vessel",Z$4)=1,"S",IF(GETPIVOTDATA("Vessel",'[1]Schedule For Pub'!$AJ$3,"Date",$A56,"Vessel",Z$4)=1,"W",""))</f>
        <v/>
      </c>
      <c r="AA56" s="15" t="str">
        <f>IF(GETPIVOTDATA("Vessel",'[1]Schedule For Pub'!$A$3,"Date",$A56,"Vessel",AA$4)=1,"S",IF(GETPIVOTDATA("Vessel",'[1]Schedule For Pub'!$AJ$3,"Date",$A56,"Vessel",AA$4)=1,"W",""))</f>
        <v/>
      </c>
      <c r="AB56" s="22" t="str">
        <f>IF(GETPIVOTDATA("Vessel",'[1]Schedule For Pub'!$A$3,"Date",$A56,"Vessel",AB$4)=1,"S",IF(GETPIVOTDATA("Vessel",'[1]Schedule For Pub'!$AJ$3,"Date",$A56,"Vessel",AB$4)=1,"W",""))</f>
        <v>S</v>
      </c>
      <c r="AC56" s="15" t="str">
        <f>IF(GETPIVOTDATA("Vessel",'[1]Schedule For Pub'!$A$3,"Date",$A56,"Vessel",AC$4)=1,"S",IF(GETPIVOTDATA("Vessel",'[1]Schedule For Pub'!$AJ$3,"Date",$A56,"Vessel",AC$4)=1,"W",""))</f>
        <v/>
      </c>
      <c r="AD56" s="24">
        <f t="shared" si="0"/>
        <v>6</v>
      </c>
      <c r="AE56" s="14">
        <f t="shared" si="1"/>
        <v>0</v>
      </c>
      <c r="AF56" s="14">
        <f t="shared" si="2"/>
        <v>0</v>
      </c>
      <c r="AG56" s="21">
        <f t="shared" si="5"/>
        <v>46225</v>
      </c>
      <c r="AH56" s="9" t="str">
        <f t="shared" si="3"/>
        <v/>
      </c>
    </row>
    <row r="57" spans="1:34" x14ac:dyDescent="0.3">
      <c r="A57" s="25">
        <f>'[1]Schedule For Pub'!A57</f>
        <v>46226</v>
      </c>
      <c r="B57" s="21">
        <f t="shared" si="4"/>
        <v>46226</v>
      </c>
      <c r="C57" s="15" t="str">
        <f>IF(GETPIVOTDATA("Vessel",'[1]Schedule For Pub'!$A$3,"Date",$A57,"Vessel",C$4)=1,"S",IF(GETPIVOTDATA("Vessel",'[1]Schedule For Pub'!$AJ$3,"Date",$A57,"Vessel",C$4)=1,"W",""))</f>
        <v/>
      </c>
      <c r="D57" s="22" t="str">
        <f>IF(GETPIVOTDATA("Vessel",'[1]Schedule For Pub'!$A$3,"Date",$A57,"Vessel",D$4)=1,"S",IF(GETPIVOTDATA("Vessel",'[1]Schedule For Pub'!$AJ$3,"Date",$A57,"Vessel",D$4)=1,"W",""))</f>
        <v/>
      </c>
      <c r="E57" s="15" t="str">
        <f>IF(GETPIVOTDATA("Vessel",'[1]Schedule For Pub'!$A$3,"Date",$A57,"Vessel",E$4)=1,"S",IF(GETPIVOTDATA("Vessel",'[1]Schedule For Pub'!$AJ$3,"Date",$A57,"Vessel",E$4)=1,"W",""))</f>
        <v>S</v>
      </c>
      <c r="F57" s="22" t="str">
        <f>IF(GETPIVOTDATA("Vessel",'[1]Schedule For Pub'!$A$3,"Date",$A57,"Vessel",F$4)=1,"S",IF(GETPIVOTDATA("Vessel",'[1]Schedule For Pub'!$AJ$3,"Date",$A57,"Vessel",F$4)=1,"W",""))</f>
        <v>S</v>
      </c>
      <c r="G57" s="15" t="str">
        <f>IF(GETPIVOTDATA("Vessel",'[1]Schedule For Pub'!$A$3,"Date",$A57,"Vessel",G$4)=1,"S",IF(GETPIVOTDATA("Vessel",'[1]Schedule For Pub'!$AJ$3,"Date",$A57,"Vessel",G$4)=1,"W",""))</f>
        <v/>
      </c>
      <c r="H57" s="22" t="str">
        <f>IF(GETPIVOTDATA("Vessel",'[1]Schedule For Pub'!$A$3,"Date",$A57,"Vessel",H$4)=1,"S",IF(GETPIVOTDATA("Vessel",'[1]Schedule For Pub'!$AJ$3,"Date",$A57,"Vessel",H$4)=1,"W",""))</f>
        <v/>
      </c>
      <c r="I57" s="15" t="str">
        <f>IF(GETPIVOTDATA("Vessel",'[1]Schedule For Pub'!$A$3,"Date",$A57,"Vessel",I$4)=1,"S",IF(GETPIVOTDATA("Vessel",'[1]Schedule For Pub'!$AJ$3,"Date",$A57,"Vessel",I$4)=1,"W",""))</f>
        <v/>
      </c>
      <c r="J57" s="22" t="str">
        <f>IF(GETPIVOTDATA("Vessel",'[1]Schedule For Pub'!$A$3,"Date",$A57,"Vessel",J$4)=1,"S",IF(GETPIVOTDATA("Vessel",'[1]Schedule For Pub'!$AJ$3,"Date",$A57,"Vessel",J$4)=1,"W",""))</f>
        <v/>
      </c>
      <c r="K57" s="15" t="str">
        <f>IF(GETPIVOTDATA("Vessel",'[1]Schedule For Pub'!$A$3,"Date",$A57,"Vessel",K$4)=1,"S",IF(GETPIVOTDATA("Vessel",'[1]Schedule For Pub'!$AJ$3,"Date",$A57,"Vessel",K$4)=1,"W",""))</f>
        <v/>
      </c>
      <c r="L57" s="22" t="str">
        <f>IF(GETPIVOTDATA("Vessel",'[1]Schedule For Pub'!$A$3,"Date",$A57,"Vessel",L$4)=1,"S",IF(GETPIVOTDATA("Vessel",'[1]Schedule For Pub'!$AJ$3,"Date",$A57,"Vessel",L$4)=1,"W",""))</f>
        <v/>
      </c>
      <c r="M57" s="15" t="str">
        <f>IF(GETPIVOTDATA("Vessel",'[1]Schedule For Pub'!$A$3,"Date",$A57,"Vessel",M$4)=1,"S",IF(GETPIVOTDATA("Vessel",'[1]Schedule For Pub'!$AJ$3,"Date",$A57,"Vessel",M$4)=1,"W",""))</f>
        <v/>
      </c>
      <c r="N57" s="22" t="str">
        <f>IF(GETPIVOTDATA("Vessel",'[1]Schedule For Pub'!$A$3,"Date",$A57,"Vessel",N$4)=1,"S",IF(GETPIVOTDATA("Vessel",'[1]Schedule For Pub'!$AJ$3,"Date",$A57,"Vessel",N$4)=1,"W",""))</f>
        <v/>
      </c>
      <c r="O57" s="15" t="str">
        <f>IF(GETPIVOTDATA("Vessel",'[1]Schedule For Pub'!$A$3,"Date",$A57,"Vessel",O$4)=1,"S",IF(GETPIVOTDATA("Vessel",'[1]Schedule For Pub'!$AJ$3,"Date",$A57,"Vessel",O$4)=1,"W",""))</f>
        <v/>
      </c>
      <c r="P57" s="22" t="str">
        <f>IF(GETPIVOTDATA("Vessel",'[1]Schedule For Pub'!$A$3,"Date",$A57,"Vessel",P$4)=1,"S",IF(GETPIVOTDATA("Vessel",'[1]Schedule For Pub'!$AJ$3,"Date",$A57,"Vessel",P$4)=1,"W",""))</f>
        <v/>
      </c>
      <c r="Q57" s="23" t="str">
        <f>IF(GETPIVOTDATA("Vessel",'[1]Schedule For Pub'!$A$3,"Date",$A57,"Vessel",Q$4)=1,"S",IF(GETPIVOTDATA("Vessel",'[1]Schedule For Pub'!$AJ$3,"Date",$A57,"Vessel",Q$4)=1,"W",""))</f>
        <v/>
      </c>
      <c r="R57" s="22" t="str">
        <f>IF(GETPIVOTDATA("Vessel",'[1]Schedule For Pub'!$A$3,"Date",$A57,"Vessel",R$4)=1,"S",IF(GETPIVOTDATA("Vessel",'[1]Schedule For Pub'!$AJ$3,"Date",$A57,"Vessel",R$4)=1,"W",""))</f>
        <v/>
      </c>
      <c r="S57" s="15" t="str">
        <f>IF(GETPIVOTDATA("Vessel",'[1]Schedule For Pub'!$A$3,"Date",$A57,"Vessel",S$4)=1,"S",IF(GETPIVOTDATA("Vessel",'[1]Schedule For Pub'!$AJ$3,"Date",$A57,"Vessel",S$4)=1,"W",""))</f>
        <v/>
      </c>
      <c r="T57" s="22" t="str">
        <f>IF(GETPIVOTDATA("Vessel",'[1]Schedule For Pub'!$A$3,"Date",$A57,"Vessel",T$4)=1,"S",IF(GETPIVOTDATA("Vessel",'[1]Schedule For Pub'!$AJ$3,"Date",$A57,"Vessel",T$4)=1,"W",""))</f>
        <v/>
      </c>
      <c r="U57" s="15" t="str">
        <f>IF(GETPIVOTDATA("Vessel",'[1]Schedule For Pub'!$A$3,"Date",$A57,"Vessel",U$4)=1,"S",IF(GETPIVOTDATA("Vessel",'[1]Schedule For Pub'!$AJ$3,"Date",$A57,"Vessel",U$4)=1,"W",""))</f>
        <v/>
      </c>
      <c r="V57" s="22" t="str">
        <f>IF(GETPIVOTDATA("Vessel",'[1]Schedule For Pub'!$A$3,"Date",$A57,"Vessel",V$4)=1,"S",IF(GETPIVOTDATA("Vessel",'[1]Schedule For Pub'!$AJ$3,"Date",$A57,"Vessel",V$4)=1,"W",""))</f>
        <v>S</v>
      </c>
      <c r="W57" s="15" t="str">
        <f>IF(GETPIVOTDATA("Vessel",'[1]Schedule For Pub'!$A$3,"Date",$A57,"Vessel",W$4)=1,"S",IF(GETPIVOTDATA("Vessel",'[1]Schedule For Pub'!$AJ$3,"Date",$A57,"Vessel",W$4)=1,"W",""))</f>
        <v/>
      </c>
      <c r="X57" s="22" t="str">
        <f>IF(GETPIVOTDATA("Vessel",'[1]Schedule For Pub'!$A$3,"Date",$A57,"Vessel",X$4)=1,"S",IF(GETPIVOTDATA("Vessel",'[1]Schedule For Pub'!$AJ$3,"Date",$A57,"Vessel",X$4)=1,"W",""))</f>
        <v/>
      </c>
      <c r="Y57" s="15" t="str">
        <f>IF(GETPIVOTDATA("Vessel",'[1]Schedule For Pub'!$A$3,"Date",$A57,"Vessel",Y$4)=1,"S",IF(GETPIVOTDATA("Vessel",'[1]Schedule For Pub'!$AJ$3,"Date",$A57,"Vessel",Y$4)=1,"W",""))</f>
        <v/>
      </c>
      <c r="Z57" s="22" t="str">
        <f>IF(GETPIVOTDATA("Vessel",'[1]Schedule For Pub'!$A$3,"Date",$A57,"Vessel",Z$4)=1,"S",IF(GETPIVOTDATA("Vessel",'[1]Schedule For Pub'!$AJ$3,"Date",$A57,"Vessel",Z$4)=1,"W",""))</f>
        <v/>
      </c>
      <c r="AA57" s="15" t="str">
        <f>IF(GETPIVOTDATA("Vessel",'[1]Schedule For Pub'!$A$3,"Date",$A57,"Vessel",AA$4)=1,"S",IF(GETPIVOTDATA("Vessel",'[1]Schedule For Pub'!$AJ$3,"Date",$A57,"Vessel",AA$4)=1,"W",""))</f>
        <v/>
      </c>
      <c r="AB57" s="22" t="str">
        <f>IF(GETPIVOTDATA("Vessel",'[1]Schedule For Pub'!$A$3,"Date",$A57,"Vessel",AB$4)=1,"S",IF(GETPIVOTDATA("Vessel",'[1]Schedule For Pub'!$AJ$3,"Date",$A57,"Vessel",AB$4)=1,"W",""))</f>
        <v>S</v>
      </c>
      <c r="AC57" s="15" t="str">
        <f>IF(GETPIVOTDATA("Vessel",'[1]Schedule For Pub'!$A$3,"Date",$A57,"Vessel",AC$4)=1,"S",IF(GETPIVOTDATA("Vessel",'[1]Schedule For Pub'!$AJ$3,"Date",$A57,"Vessel",AC$4)=1,"W",""))</f>
        <v/>
      </c>
      <c r="AD57" s="24">
        <f t="shared" si="0"/>
        <v>4</v>
      </c>
      <c r="AE57" s="14">
        <f t="shared" si="1"/>
        <v>0</v>
      </c>
      <c r="AF57" s="14">
        <f t="shared" si="2"/>
        <v>2</v>
      </c>
      <c r="AG57" s="21">
        <f t="shared" si="5"/>
        <v>46226</v>
      </c>
      <c r="AH57" s="9" t="str">
        <f t="shared" si="3"/>
        <v/>
      </c>
    </row>
    <row r="58" spans="1:34" x14ac:dyDescent="0.3">
      <c r="A58" s="25">
        <f>'[1]Schedule For Pub'!A58</f>
        <v>46227</v>
      </c>
      <c r="B58" s="21">
        <f t="shared" si="4"/>
        <v>46227</v>
      </c>
      <c r="C58" s="15" t="str">
        <f>IF(GETPIVOTDATA("Vessel",'[1]Schedule For Pub'!$A$3,"Date",$A58,"Vessel",C$4)=1,"S",IF(GETPIVOTDATA("Vessel",'[1]Schedule For Pub'!$AJ$3,"Date",$A58,"Vessel",C$4)=1,"W",""))</f>
        <v/>
      </c>
      <c r="D58" s="22" t="str">
        <f>IF(GETPIVOTDATA("Vessel",'[1]Schedule For Pub'!$A$3,"Date",$A58,"Vessel",D$4)=1,"S",IF(GETPIVOTDATA("Vessel",'[1]Schedule For Pub'!$AJ$3,"Date",$A58,"Vessel",D$4)=1,"W",""))</f>
        <v/>
      </c>
      <c r="E58" s="15" t="str">
        <f>IF(GETPIVOTDATA("Vessel",'[1]Schedule For Pub'!$A$3,"Date",$A58,"Vessel",E$4)=1,"S",IF(GETPIVOTDATA("Vessel",'[1]Schedule For Pub'!$AJ$3,"Date",$A58,"Vessel",E$4)=1,"W",""))</f>
        <v/>
      </c>
      <c r="F58" s="22" t="str">
        <f>IF(GETPIVOTDATA("Vessel",'[1]Schedule For Pub'!$A$3,"Date",$A58,"Vessel",F$4)=1,"S",IF(GETPIVOTDATA("Vessel",'[1]Schedule For Pub'!$AJ$3,"Date",$A58,"Vessel",F$4)=1,"W",""))</f>
        <v>S</v>
      </c>
      <c r="G58" s="15" t="str">
        <f>IF(GETPIVOTDATA("Vessel",'[1]Schedule For Pub'!$A$3,"Date",$A58,"Vessel",G$4)=1,"S",IF(GETPIVOTDATA("Vessel",'[1]Schedule For Pub'!$AJ$3,"Date",$A58,"Vessel",G$4)=1,"W",""))</f>
        <v/>
      </c>
      <c r="H58" s="22" t="str">
        <f>IF(GETPIVOTDATA("Vessel",'[1]Schedule For Pub'!$A$3,"Date",$A58,"Vessel",H$4)=1,"S",IF(GETPIVOTDATA("Vessel",'[1]Schedule For Pub'!$AJ$3,"Date",$A58,"Vessel",H$4)=1,"W",""))</f>
        <v/>
      </c>
      <c r="I58" s="15" t="str">
        <f>IF(GETPIVOTDATA("Vessel",'[1]Schedule For Pub'!$A$3,"Date",$A58,"Vessel",I$4)=1,"S",IF(GETPIVOTDATA("Vessel",'[1]Schedule For Pub'!$AJ$3,"Date",$A58,"Vessel",I$4)=1,"W",""))</f>
        <v/>
      </c>
      <c r="J58" s="22" t="str">
        <f>IF(GETPIVOTDATA("Vessel",'[1]Schedule For Pub'!$A$3,"Date",$A58,"Vessel",J$4)=1,"S",IF(GETPIVOTDATA("Vessel",'[1]Schedule For Pub'!$AJ$3,"Date",$A58,"Vessel",J$4)=1,"W",""))</f>
        <v/>
      </c>
      <c r="K58" s="15" t="str">
        <f>IF(GETPIVOTDATA("Vessel",'[1]Schedule For Pub'!$A$3,"Date",$A58,"Vessel",K$4)=1,"S",IF(GETPIVOTDATA("Vessel",'[1]Schedule For Pub'!$AJ$3,"Date",$A58,"Vessel",K$4)=1,"W",""))</f>
        <v/>
      </c>
      <c r="L58" s="22" t="str">
        <f>IF(GETPIVOTDATA("Vessel",'[1]Schedule For Pub'!$A$3,"Date",$A58,"Vessel",L$4)=1,"S",IF(GETPIVOTDATA("Vessel",'[1]Schedule For Pub'!$AJ$3,"Date",$A58,"Vessel",L$4)=1,"W",""))</f>
        <v/>
      </c>
      <c r="M58" s="15" t="str">
        <f>IF(GETPIVOTDATA("Vessel",'[1]Schedule For Pub'!$A$3,"Date",$A58,"Vessel",M$4)=1,"S",IF(GETPIVOTDATA("Vessel",'[1]Schedule For Pub'!$AJ$3,"Date",$A58,"Vessel",M$4)=1,"W",""))</f>
        <v/>
      </c>
      <c r="N58" s="22" t="str">
        <f>IF(GETPIVOTDATA("Vessel",'[1]Schedule For Pub'!$A$3,"Date",$A58,"Vessel",N$4)=1,"S",IF(GETPIVOTDATA("Vessel",'[1]Schedule For Pub'!$AJ$3,"Date",$A58,"Vessel",N$4)=1,"W",""))</f>
        <v/>
      </c>
      <c r="O58" s="15" t="str">
        <f>IF(GETPIVOTDATA("Vessel",'[1]Schedule For Pub'!$A$3,"Date",$A58,"Vessel",O$4)=1,"S",IF(GETPIVOTDATA("Vessel",'[1]Schedule For Pub'!$AJ$3,"Date",$A58,"Vessel",O$4)=1,"W",""))</f>
        <v/>
      </c>
      <c r="P58" s="22" t="str">
        <f>IF(GETPIVOTDATA("Vessel",'[1]Schedule For Pub'!$A$3,"Date",$A58,"Vessel",P$4)=1,"S",IF(GETPIVOTDATA("Vessel",'[1]Schedule For Pub'!$AJ$3,"Date",$A58,"Vessel",P$4)=1,"W",""))</f>
        <v/>
      </c>
      <c r="Q58" s="23" t="str">
        <f>IF(GETPIVOTDATA("Vessel",'[1]Schedule For Pub'!$A$3,"Date",$A58,"Vessel",Q$4)=1,"S",IF(GETPIVOTDATA("Vessel",'[1]Schedule For Pub'!$AJ$3,"Date",$A58,"Vessel",Q$4)=1,"W",""))</f>
        <v/>
      </c>
      <c r="R58" s="22" t="str">
        <f>IF(GETPIVOTDATA("Vessel",'[1]Schedule For Pub'!$A$3,"Date",$A58,"Vessel",R$4)=1,"S",IF(GETPIVOTDATA("Vessel",'[1]Schedule For Pub'!$AJ$3,"Date",$A58,"Vessel",R$4)=1,"W",""))</f>
        <v/>
      </c>
      <c r="S58" s="15" t="str">
        <f>IF(GETPIVOTDATA("Vessel",'[1]Schedule For Pub'!$A$3,"Date",$A58,"Vessel",S$4)=1,"S",IF(GETPIVOTDATA("Vessel",'[1]Schedule For Pub'!$AJ$3,"Date",$A58,"Vessel",S$4)=1,"W",""))</f>
        <v/>
      </c>
      <c r="T58" s="22" t="str">
        <f>IF(GETPIVOTDATA("Vessel",'[1]Schedule For Pub'!$A$3,"Date",$A58,"Vessel",T$4)=1,"S",IF(GETPIVOTDATA("Vessel",'[1]Schedule For Pub'!$AJ$3,"Date",$A58,"Vessel",T$4)=1,"W",""))</f>
        <v/>
      </c>
      <c r="U58" s="15" t="str">
        <f>IF(GETPIVOTDATA("Vessel",'[1]Schedule For Pub'!$A$3,"Date",$A58,"Vessel",U$4)=1,"S",IF(GETPIVOTDATA("Vessel",'[1]Schedule For Pub'!$AJ$3,"Date",$A58,"Vessel",U$4)=1,"W",""))</f>
        <v/>
      </c>
      <c r="V58" s="22" t="str">
        <f>IF(GETPIVOTDATA("Vessel",'[1]Schedule For Pub'!$A$3,"Date",$A58,"Vessel",V$4)=1,"S",IF(GETPIVOTDATA("Vessel",'[1]Schedule For Pub'!$AJ$3,"Date",$A58,"Vessel",V$4)=1,"W",""))</f>
        <v>S</v>
      </c>
      <c r="W58" s="15" t="str">
        <f>IF(GETPIVOTDATA("Vessel",'[1]Schedule For Pub'!$A$3,"Date",$A58,"Vessel",W$4)=1,"S",IF(GETPIVOTDATA("Vessel",'[1]Schedule For Pub'!$AJ$3,"Date",$A58,"Vessel",W$4)=1,"W",""))</f>
        <v/>
      </c>
      <c r="X58" s="22" t="str">
        <f>IF(GETPIVOTDATA("Vessel",'[1]Schedule For Pub'!$A$3,"Date",$A58,"Vessel",X$4)=1,"S",IF(GETPIVOTDATA("Vessel",'[1]Schedule For Pub'!$AJ$3,"Date",$A58,"Vessel",X$4)=1,"W",""))</f>
        <v>S</v>
      </c>
      <c r="Y58" s="15" t="str">
        <f>IF(GETPIVOTDATA("Vessel",'[1]Schedule For Pub'!$A$3,"Date",$A58,"Vessel",Y$4)=1,"S",IF(GETPIVOTDATA("Vessel",'[1]Schedule For Pub'!$AJ$3,"Date",$A58,"Vessel",Y$4)=1,"W",""))</f>
        <v>S</v>
      </c>
      <c r="Z58" s="22" t="str">
        <f>IF(GETPIVOTDATA("Vessel",'[1]Schedule For Pub'!$A$3,"Date",$A58,"Vessel",Z$4)=1,"S",IF(GETPIVOTDATA("Vessel",'[1]Schedule For Pub'!$AJ$3,"Date",$A58,"Vessel",Z$4)=1,"W",""))</f>
        <v/>
      </c>
      <c r="AA58" s="15" t="str">
        <f>IF(GETPIVOTDATA("Vessel",'[1]Schedule For Pub'!$A$3,"Date",$A58,"Vessel",AA$4)=1,"S",IF(GETPIVOTDATA("Vessel",'[1]Schedule For Pub'!$AJ$3,"Date",$A58,"Vessel",AA$4)=1,"W",""))</f>
        <v/>
      </c>
      <c r="AB58" s="22" t="str">
        <f>IF(GETPIVOTDATA("Vessel",'[1]Schedule For Pub'!$A$3,"Date",$A58,"Vessel",AB$4)=1,"S",IF(GETPIVOTDATA("Vessel",'[1]Schedule For Pub'!$AJ$3,"Date",$A58,"Vessel",AB$4)=1,"W",""))</f>
        <v>S</v>
      </c>
      <c r="AC58" s="15" t="str">
        <f>IF(GETPIVOTDATA("Vessel",'[1]Schedule For Pub'!$A$3,"Date",$A58,"Vessel",AC$4)=1,"S",IF(GETPIVOTDATA("Vessel",'[1]Schedule For Pub'!$AJ$3,"Date",$A58,"Vessel",AC$4)=1,"W",""))</f>
        <v/>
      </c>
      <c r="AD58" s="24">
        <f t="shared" si="0"/>
        <v>5</v>
      </c>
      <c r="AE58" s="14">
        <f t="shared" si="1"/>
        <v>0</v>
      </c>
      <c r="AF58" s="14">
        <f t="shared" si="2"/>
        <v>1</v>
      </c>
      <c r="AG58" s="21">
        <f t="shared" si="5"/>
        <v>46227</v>
      </c>
      <c r="AH58" s="9" t="str">
        <f t="shared" si="3"/>
        <v/>
      </c>
    </row>
    <row r="59" spans="1:34" x14ac:dyDescent="0.3">
      <c r="A59" s="25">
        <f>'[1]Schedule For Pub'!A59</f>
        <v>46228</v>
      </c>
      <c r="B59" s="21">
        <f t="shared" si="4"/>
        <v>46228</v>
      </c>
      <c r="C59" s="15" t="str">
        <f>IF(GETPIVOTDATA("Vessel",'[1]Schedule For Pub'!$A$3,"Date",$A59,"Vessel",C$4)=1,"S",IF(GETPIVOTDATA("Vessel",'[1]Schedule For Pub'!$AJ$3,"Date",$A59,"Vessel",C$4)=1,"W",""))</f>
        <v/>
      </c>
      <c r="D59" s="22" t="str">
        <f>IF(GETPIVOTDATA("Vessel",'[1]Schedule For Pub'!$A$3,"Date",$A59,"Vessel",D$4)=1,"S",IF(GETPIVOTDATA("Vessel",'[1]Schedule For Pub'!$AJ$3,"Date",$A59,"Vessel",D$4)=1,"W",""))</f>
        <v>S</v>
      </c>
      <c r="E59" s="15" t="str">
        <f>IF(GETPIVOTDATA("Vessel",'[1]Schedule For Pub'!$A$3,"Date",$A59,"Vessel",E$4)=1,"S",IF(GETPIVOTDATA("Vessel",'[1]Schedule For Pub'!$AJ$3,"Date",$A59,"Vessel",E$4)=1,"W",""))</f>
        <v>S</v>
      </c>
      <c r="F59" s="22" t="str">
        <f>IF(GETPIVOTDATA("Vessel",'[1]Schedule For Pub'!$A$3,"Date",$A59,"Vessel",F$4)=1,"S",IF(GETPIVOTDATA("Vessel",'[1]Schedule For Pub'!$AJ$3,"Date",$A59,"Vessel",F$4)=1,"W",""))</f>
        <v>S</v>
      </c>
      <c r="G59" s="15" t="str">
        <f>IF(GETPIVOTDATA("Vessel",'[1]Schedule For Pub'!$A$3,"Date",$A59,"Vessel",G$4)=1,"S",IF(GETPIVOTDATA("Vessel",'[1]Schedule For Pub'!$AJ$3,"Date",$A59,"Vessel",G$4)=1,"W",""))</f>
        <v>S</v>
      </c>
      <c r="H59" s="22" t="str">
        <f>IF(GETPIVOTDATA("Vessel",'[1]Schedule For Pub'!$A$3,"Date",$A59,"Vessel",H$4)=1,"S",IF(GETPIVOTDATA("Vessel",'[1]Schedule For Pub'!$AJ$3,"Date",$A59,"Vessel",H$4)=1,"W",""))</f>
        <v/>
      </c>
      <c r="I59" s="15" t="str">
        <f>IF(GETPIVOTDATA("Vessel",'[1]Schedule For Pub'!$A$3,"Date",$A59,"Vessel",I$4)=1,"S",IF(GETPIVOTDATA("Vessel",'[1]Schedule For Pub'!$AJ$3,"Date",$A59,"Vessel",I$4)=1,"W",""))</f>
        <v/>
      </c>
      <c r="J59" s="22" t="str">
        <f>IF(GETPIVOTDATA("Vessel",'[1]Schedule For Pub'!$A$3,"Date",$A59,"Vessel",J$4)=1,"S",IF(GETPIVOTDATA("Vessel",'[1]Schedule For Pub'!$AJ$3,"Date",$A59,"Vessel",J$4)=1,"W",""))</f>
        <v/>
      </c>
      <c r="K59" s="15" t="str">
        <f>IF(GETPIVOTDATA("Vessel",'[1]Schedule For Pub'!$A$3,"Date",$A59,"Vessel",K$4)=1,"S",IF(GETPIVOTDATA("Vessel",'[1]Schedule For Pub'!$AJ$3,"Date",$A59,"Vessel",K$4)=1,"W",""))</f>
        <v/>
      </c>
      <c r="L59" s="22" t="str">
        <f>IF(GETPIVOTDATA("Vessel",'[1]Schedule For Pub'!$A$3,"Date",$A59,"Vessel",L$4)=1,"S",IF(GETPIVOTDATA("Vessel",'[1]Schedule For Pub'!$AJ$3,"Date",$A59,"Vessel",L$4)=1,"W",""))</f>
        <v/>
      </c>
      <c r="M59" s="15" t="str">
        <f>IF(GETPIVOTDATA("Vessel",'[1]Schedule For Pub'!$A$3,"Date",$A59,"Vessel",M$4)=1,"S",IF(GETPIVOTDATA("Vessel",'[1]Schedule For Pub'!$AJ$3,"Date",$A59,"Vessel",M$4)=1,"W",""))</f>
        <v/>
      </c>
      <c r="N59" s="22" t="str">
        <f>IF(GETPIVOTDATA("Vessel",'[1]Schedule For Pub'!$A$3,"Date",$A59,"Vessel",N$4)=1,"S",IF(GETPIVOTDATA("Vessel",'[1]Schedule For Pub'!$AJ$3,"Date",$A59,"Vessel",N$4)=1,"W",""))</f>
        <v/>
      </c>
      <c r="O59" s="15" t="str">
        <f>IF(GETPIVOTDATA("Vessel",'[1]Schedule For Pub'!$A$3,"Date",$A59,"Vessel",O$4)=1,"S",IF(GETPIVOTDATA("Vessel",'[1]Schedule For Pub'!$AJ$3,"Date",$A59,"Vessel",O$4)=1,"W",""))</f>
        <v/>
      </c>
      <c r="P59" s="22" t="str">
        <f>IF(GETPIVOTDATA("Vessel",'[1]Schedule For Pub'!$A$3,"Date",$A59,"Vessel",P$4)=1,"S",IF(GETPIVOTDATA("Vessel",'[1]Schedule For Pub'!$AJ$3,"Date",$A59,"Vessel",P$4)=1,"W",""))</f>
        <v/>
      </c>
      <c r="Q59" s="23" t="str">
        <f>IF(GETPIVOTDATA("Vessel",'[1]Schedule For Pub'!$A$3,"Date",$A59,"Vessel",Q$4)=1,"S",IF(GETPIVOTDATA("Vessel",'[1]Schedule For Pub'!$AJ$3,"Date",$A59,"Vessel",Q$4)=1,"W",""))</f>
        <v/>
      </c>
      <c r="R59" s="22" t="str">
        <f>IF(GETPIVOTDATA("Vessel",'[1]Schedule For Pub'!$A$3,"Date",$A59,"Vessel",R$4)=1,"S",IF(GETPIVOTDATA("Vessel",'[1]Schedule For Pub'!$AJ$3,"Date",$A59,"Vessel",R$4)=1,"W",""))</f>
        <v/>
      </c>
      <c r="S59" s="15" t="str">
        <f>IF(GETPIVOTDATA("Vessel",'[1]Schedule For Pub'!$A$3,"Date",$A59,"Vessel",S$4)=1,"S",IF(GETPIVOTDATA("Vessel",'[1]Schedule For Pub'!$AJ$3,"Date",$A59,"Vessel",S$4)=1,"W",""))</f>
        <v/>
      </c>
      <c r="T59" s="22" t="str">
        <f>IF(GETPIVOTDATA("Vessel",'[1]Schedule For Pub'!$A$3,"Date",$A59,"Vessel",T$4)=1,"S",IF(GETPIVOTDATA("Vessel",'[1]Schedule For Pub'!$AJ$3,"Date",$A59,"Vessel",T$4)=1,"W",""))</f>
        <v/>
      </c>
      <c r="U59" s="15" t="str">
        <f>IF(GETPIVOTDATA("Vessel",'[1]Schedule For Pub'!$A$3,"Date",$A59,"Vessel",U$4)=1,"S",IF(GETPIVOTDATA("Vessel",'[1]Schedule For Pub'!$AJ$3,"Date",$A59,"Vessel",U$4)=1,"W",""))</f>
        <v/>
      </c>
      <c r="V59" s="22" t="str">
        <f>IF(GETPIVOTDATA("Vessel",'[1]Schedule For Pub'!$A$3,"Date",$A59,"Vessel",V$4)=1,"S",IF(GETPIVOTDATA("Vessel",'[1]Schedule For Pub'!$AJ$3,"Date",$A59,"Vessel",V$4)=1,"W",""))</f>
        <v/>
      </c>
      <c r="W59" s="15" t="str">
        <f>IF(GETPIVOTDATA("Vessel",'[1]Schedule For Pub'!$A$3,"Date",$A59,"Vessel",W$4)=1,"S",IF(GETPIVOTDATA("Vessel",'[1]Schedule For Pub'!$AJ$3,"Date",$A59,"Vessel",W$4)=1,"W",""))</f>
        <v/>
      </c>
      <c r="X59" s="22" t="str">
        <f>IF(GETPIVOTDATA("Vessel",'[1]Schedule For Pub'!$A$3,"Date",$A59,"Vessel",X$4)=1,"S",IF(GETPIVOTDATA("Vessel",'[1]Schedule For Pub'!$AJ$3,"Date",$A59,"Vessel",X$4)=1,"W",""))</f>
        <v>S</v>
      </c>
      <c r="Y59" s="15" t="str">
        <f>IF(GETPIVOTDATA("Vessel",'[1]Schedule For Pub'!$A$3,"Date",$A59,"Vessel",Y$4)=1,"S",IF(GETPIVOTDATA("Vessel",'[1]Schedule For Pub'!$AJ$3,"Date",$A59,"Vessel",Y$4)=1,"W",""))</f>
        <v/>
      </c>
      <c r="Z59" s="22" t="str">
        <f>IF(GETPIVOTDATA("Vessel",'[1]Schedule For Pub'!$A$3,"Date",$A59,"Vessel",Z$4)=1,"S",IF(GETPIVOTDATA("Vessel",'[1]Schedule For Pub'!$AJ$3,"Date",$A59,"Vessel",Z$4)=1,"W",""))</f>
        <v/>
      </c>
      <c r="AA59" s="15" t="str">
        <f>IF(GETPIVOTDATA("Vessel",'[1]Schedule For Pub'!$A$3,"Date",$A59,"Vessel",AA$4)=1,"S",IF(GETPIVOTDATA("Vessel",'[1]Schedule For Pub'!$AJ$3,"Date",$A59,"Vessel",AA$4)=1,"W",""))</f>
        <v/>
      </c>
      <c r="AB59" s="22" t="str">
        <f>IF(GETPIVOTDATA("Vessel",'[1]Schedule For Pub'!$A$3,"Date",$A59,"Vessel",AB$4)=1,"S",IF(GETPIVOTDATA("Vessel",'[1]Schedule For Pub'!$AJ$3,"Date",$A59,"Vessel",AB$4)=1,"W",""))</f>
        <v>S</v>
      </c>
      <c r="AC59" s="15" t="str">
        <f>IF(GETPIVOTDATA("Vessel",'[1]Schedule For Pub'!$A$3,"Date",$A59,"Vessel",AC$4)=1,"S",IF(GETPIVOTDATA("Vessel",'[1]Schedule For Pub'!$AJ$3,"Date",$A59,"Vessel",AC$4)=1,"W",""))</f>
        <v/>
      </c>
      <c r="AD59" s="24">
        <f t="shared" si="0"/>
        <v>6</v>
      </c>
      <c r="AE59" s="14">
        <f t="shared" si="1"/>
        <v>0</v>
      </c>
      <c r="AF59" s="14">
        <f t="shared" si="2"/>
        <v>0</v>
      </c>
      <c r="AG59" s="21">
        <f t="shared" si="5"/>
        <v>46228</v>
      </c>
      <c r="AH59" s="9" t="str">
        <f t="shared" si="3"/>
        <v/>
      </c>
    </row>
    <row r="60" spans="1:34" x14ac:dyDescent="0.3">
      <c r="A60" s="25">
        <f>'[1]Schedule For Pub'!A60</f>
        <v>46229</v>
      </c>
      <c r="B60" s="21">
        <f t="shared" si="4"/>
        <v>46229</v>
      </c>
      <c r="C60" s="15" t="str">
        <f>IF(GETPIVOTDATA("Vessel",'[1]Schedule For Pub'!$A$3,"Date",$A60,"Vessel",C$4)=1,"S",IF(GETPIVOTDATA("Vessel",'[1]Schedule For Pub'!$AJ$3,"Date",$A60,"Vessel",C$4)=1,"W",""))</f>
        <v/>
      </c>
      <c r="D60" s="22" t="str">
        <f>IF(GETPIVOTDATA("Vessel",'[1]Schedule For Pub'!$A$3,"Date",$A60,"Vessel",D$4)=1,"S",IF(GETPIVOTDATA("Vessel",'[1]Schedule For Pub'!$AJ$3,"Date",$A60,"Vessel",D$4)=1,"W",""))</f>
        <v/>
      </c>
      <c r="E60" s="15" t="str">
        <f>IF(GETPIVOTDATA("Vessel",'[1]Schedule For Pub'!$A$3,"Date",$A60,"Vessel",E$4)=1,"S",IF(GETPIVOTDATA("Vessel",'[1]Schedule For Pub'!$AJ$3,"Date",$A60,"Vessel",E$4)=1,"W",""))</f>
        <v/>
      </c>
      <c r="F60" s="22" t="str">
        <f>IF(GETPIVOTDATA("Vessel",'[1]Schedule For Pub'!$A$3,"Date",$A60,"Vessel",F$4)=1,"S",IF(GETPIVOTDATA("Vessel",'[1]Schedule For Pub'!$AJ$3,"Date",$A60,"Vessel",F$4)=1,"W",""))</f>
        <v/>
      </c>
      <c r="G60" s="15" t="str">
        <f>IF(GETPIVOTDATA("Vessel",'[1]Schedule For Pub'!$A$3,"Date",$A60,"Vessel",G$4)=1,"S",IF(GETPIVOTDATA("Vessel",'[1]Schedule For Pub'!$AJ$3,"Date",$A60,"Vessel",G$4)=1,"W",""))</f>
        <v>S</v>
      </c>
      <c r="H60" s="22" t="str">
        <f>IF(GETPIVOTDATA("Vessel",'[1]Schedule For Pub'!$A$3,"Date",$A60,"Vessel",H$4)=1,"S",IF(GETPIVOTDATA("Vessel",'[1]Schedule For Pub'!$AJ$3,"Date",$A60,"Vessel",H$4)=1,"W",""))</f>
        <v/>
      </c>
      <c r="I60" s="15" t="str">
        <f>IF(GETPIVOTDATA("Vessel",'[1]Schedule For Pub'!$A$3,"Date",$A60,"Vessel",I$4)=1,"S",IF(GETPIVOTDATA("Vessel",'[1]Schedule For Pub'!$AJ$3,"Date",$A60,"Vessel",I$4)=1,"W",""))</f>
        <v/>
      </c>
      <c r="J60" s="22" t="str">
        <f>IF(GETPIVOTDATA("Vessel",'[1]Schedule For Pub'!$A$3,"Date",$A60,"Vessel",J$4)=1,"S",IF(GETPIVOTDATA("Vessel",'[1]Schedule For Pub'!$AJ$3,"Date",$A60,"Vessel",J$4)=1,"W",""))</f>
        <v/>
      </c>
      <c r="K60" s="15" t="str">
        <f>IF(GETPIVOTDATA("Vessel",'[1]Schedule For Pub'!$A$3,"Date",$A60,"Vessel",K$4)=1,"S",IF(GETPIVOTDATA("Vessel",'[1]Schedule For Pub'!$AJ$3,"Date",$A60,"Vessel",K$4)=1,"W",""))</f>
        <v/>
      </c>
      <c r="L60" s="22" t="str">
        <f>IF(GETPIVOTDATA("Vessel",'[1]Schedule For Pub'!$A$3,"Date",$A60,"Vessel",L$4)=1,"S",IF(GETPIVOTDATA("Vessel",'[1]Schedule For Pub'!$AJ$3,"Date",$A60,"Vessel",L$4)=1,"W",""))</f>
        <v/>
      </c>
      <c r="M60" s="15" t="str">
        <f>IF(GETPIVOTDATA("Vessel",'[1]Schedule For Pub'!$A$3,"Date",$A60,"Vessel",M$4)=1,"S",IF(GETPIVOTDATA("Vessel",'[1]Schedule For Pub'!$AJ$3,"Date",$A60,"Vessel",M$4)=1,"W",""))</f>
        <v/>
      </c>
      <c r="N60" s="22" t="str">
        <f>IF(GETPIVOTDATA("Vessel",'[1]Schedule For Pub'!$A$3,"Date",$A60,"Vessel",N$4)=1,"S",IF(GETPIVOTDATA("Vessel",'[1]Schedule For Pub'!$AJ$3,"Date",$A60,"Vessel",N$4)=1,"W",""))</f>
        <v/>
      </c>
      <c r="O60" s="15" t="str">
        <f>IF(GETPIVOTDATA("Vessel",'[1]Schedule For Pub'!$A$3,"Date",$A60,"Vessel",O$4)=1,"S",IF(GETPIVOTDATA("Vessel",'[1]Schedule For Pub'!$AJ$3,"Date",$A60,"Vessel",O$4)=1,"W",""))</f>
        <v/>
      </c>
      <c r="P60" s="22" t="str">
        <f>IF(GETPIVOTDATA("Vessel",'[1]Schedule For Pub'!$A$3,"Date",$A60,"Vessel",P$4)=1,"S",IF(GETPIVOTDATA("Vessel",'[1]Schedule For Pub'!$AJ$3,"Date",$A60,"Vessel",P$4)=1,"W",""))</f>
        <v/>
      </c>
      <c r="Q60" s="23" t="str">
        <f>IF(GETPIVOTDATA("Vessel",'[1]Schedule For Pub'!$A$3,"Date",$A60,"Vessel",Q$4)=1,"S",IF(GETPIVOTDATA("Vessel",'[1]Schedule For Pub'!$AJ$3,"Date",$A60,"Vessel",Q$4)=1,"W",""))</f>
        <v/>
      </c>
      <c r="R60" s="22" t="str">
        <f>IF(GETPIVOTDATA("Vessel",'[1]Schedule For Pub'!$A$3,"Date",$A60,"Vessel",R$4)=1,"S",IF(GETPIVOTDATA("Vessel",'[1]Schedule For Pub'!$AJ$3,"Date",$A60,"Vessel",R$4)=1,"W",""))</f>
        <v/>
      </c>
      <c r="S60" s="15" t="str">
        <f>IF(GETPIVOTDATA("Vessel",'[1]Schedule For Pub'!$A$3,"Date",$A60,"Vessel",S$4)=1,"S",IF(GETPIVOTDATA("Vessel",'[1]Schedule For Pub'!$AJ$3,"Date",$A60,"Vessel",S$4)=1,"W",""))</f>
        <v/>
      </c>
      <c r="T60" s="22" t="str">
        <f>IF(GETPIVOTDATA("Vessel",'[1]Schedule For Pub'!$A$3,"Date",$A60,"Vessel",T$4)=1,"S",IF(GETPIVOTDATA("Vessel",'[1]Schedule For Pub'!$AJ$3,"Date",$A60,"Vessel",T$4)=1,"W",""))</f>
        <v/>
      </c>
      <c r="U60" s="15" t="str">
        <f>IF(GETPIVOTDATA("Vessel",'[1]Schedule For Pub'!$A$3,"Date",$A60,"Vessel",U$4)=1,"S",IF(GETPIVOTDATA("Vessel",'[1]Schedule For Pub'!$AJ$3,"Date",$A60,"Vessel",U$4)=1,"W",""))</f>
        <v/>
      </c>
      <c r="V60" s="22" t="str">
        <f>IF(GETPIVOTDATA("Vessel",'[1]Schedule For Pub'!$A$3,"Date",$A60,"Vessel",V$4)=1,"S",IF(GETPIVOTDATA("Vessel",'[1]Schedule For Pub'!$AJ$3,"Date",$A60,"Vessel",V$4)=1,"W",""))</f>
        <v>S</v>
      </c>
      <c r="W60" s="15" t="str">
        <f>IF(GETPIVOTDATA("Vessel",'[1]Schedule For Pub'!$A$3,"Date",$A60,"Vessel",W$4)=1,"S",IF(GETPIVOTDATA("Vessel",'[1]Schedule For Pub'!$AJ$3,"Date",$A60,"Vessel",W$4)=1,"W",""))</f>
        <v/>
      </c>
      <c r="X60" s="22" t="str">
        <f>IF(GETPIVOTDATA("Vessel",'[1]Schedule For Pub'!$A$3,"Date",$A60,"Vessel",X$4)=1,"S",IF(GETPIVOTDATA("Vessel",'[1]Schedule For Pub'!$AJ$3,"Date",$A60,"Vessel",X$4)=1,"W",""))</f>
        <v>S</v>
      </c>
      <c r="Y60" s="15" t="str">
        <f>IF(GETPIVOTDATA("Vessel",'[1]Schedule For Pub'!$A$3,"Date",$A60,"Vessel",Y$4)=1,"S",IF(GETPIVOTDATA("Vessel",'[1]Schedule For Pub'!$AJ$3,"Date",$A60,"Vessel",Y$4)=1,"W",""))</f>
        <v/>
      </c>
      <c r="Z60" s="22" t="str">
        <f>IF(GETPIVOTDATA("Vessel",'[1]Schedule For Pub'!$A$3,"Date",$A60,"Vessel",Z$4)=1,"S",IF(GETPIVOTDATA("Vessel",'[1]Schedule For Pub'!$AJ$3,"Date",$A60,"Vessel",Z$4)=1,"W",""))</f>
        <v/>
      </c>
      <c r="AA60" s="15" t="str">
        <f>IF(GETPIVOTDATA("Vessel",'[1]Schedule For Pub'!$A$3,"Date",$A60,"Vessel",AA$4)=1,"S",IF(GETPIVOTDATA("Vessel",'[1]Schedule For Pub'!$AJ$3,"Date",$A60,"Vessel",AA$4)=1,"W",""))</f>
        <v/>
      </c>
      <c r="AB60" s="22" t="str">
        <f>IF(GETPIVOTDATA("Vessel",'[1]Schedule For Pub'!$A$3,"Date",$A60,"Vessel",AB$4)=1,"S",IF(GETPIVOTDATA("Vessel",'[1]Schedule For Pub'!$AJ$3,"Date",$A60,"Vessel",AB$4)=1,"W",""))</f>
        <v>S</v>
      </c>
      <c r="AC60" s="15" t="str">
        <f>IF(GETPIVOTDATA("Vessel",'[1]Schedule For Pub'!$A$3,"Date",$A60,"Vessel",AC$4)=1,"S",IF(GETPIVOTDATA("Vessel",'[1]Schedule For Pub'!$AJ$3,"Date",$A60,"Vessel",AC$4)=1,"W",""))</f>
        <v/>
      </c>
      <c r="AD60" s="24">
        <f t="shared" si="0"/>
        <v>4</v>
      </c>
      <c r="AE60" s="14">
        <f t="shared" si="1"/>
        <v>0</v>
      </c>
      <c r="AF60" s="14">
        <f t="shared" si="2"/>
        <v>2</v>
      </c>
      <c r="AG60" s="21">
        <f t="shared" si="5"/>
        <v>46229</v>
      </c>
      <c r="AH60" s="9" t="str">
        <f t="shared" si="3"/>
        <v/>
      </c>
    </row>
    <row r="61" spans="1:34" x14ac:dyDescent="0.3">
      <c r="A61" s="25">
        <f>'[1]Schedule For Pub'!A61</f>
        <v>46230</v>
      </c>
      <c r="B61" s="21">
        <f t="shared" si="4"/>
        <v>46230</v>
      </c>
      <c r="C61" s="15" t="str">
        <f>IF(GETPIVOTDATA("Vessel",'[1]Schedule For Pub'!$A$3,"Date",$A61,"Vessel",C$4)=1,"S",IF(GETPIVOTDATA("Vessel",'[1]Schedule For Pub'!$AJ$3,"Date",$A61,"Vessel",C$4)=1,"W",""))</f>
        <v>S</v>
      </c>
      <c r="D61" s="22" t="str">
        <f>IF(GETPIVOTDATA("Vessel",'[1]Schedule For Pub'!$A$3,"Date",$A61,"Vessel",D$4)=1,"S",IF(GETPIVOTDATA("Vessel",'[1]Schedule For Pub'!$AJ$3,"Date",$A61,"Vessel",D$4)=1,"W",""))</f>
        <v/>
      </c>
      <c r="E61" s="15" t="str">
        <f>IF(GETPIVOTDATA("Vessel",'[1]Schedule For Pub'!$A$3,"Date",$A61,"Vessel",E$4)=1,"S",IF(GETPIVOTDATA("Vessel",'[1]Schedule For Pub'!$AJ$3,"Date",$A61,"Vessel",E$4)=1,"W",""))</f>
        <v>S</v>
      </c>
      <c r="F61" s="22" t="str">
        <f>IF(GETPIVOTDATA("Vessel",'[1]Schedule For Pub'!$A$3,"Date",$A61,"Vessel",F$4)=1,"S",IF(GETPIVOTDATA("Vessel",'[1]Schedule For Pub'!$AJ$3,"Date",$A61,"Vessel",F$4)=1,"W",""))</f>
        <v>W</v>
      </c>
      <c r="G61" s="15" t="str">
        <f>IF(GETPIVOTDATA("Vessel",'[1]Schedule For Pub'!$A$3,"Date",$A61,"Vessel",G$4)=1,"S",IF(GETPIVOTDATA("Vessel",'[1]Schedule For Pub'!$AJ$3,"Date",$A61,"Vessel",G$4)=1,"W",""))</f>
        <v/>
      </c>
      <c r="H61" s="22" t="str">
        <f>IF(GETPIVOTDATA("Vessel",'[1]Schedule For Pub'!$A$3,"Date",$A61,"Vessel",H$4)=1,"S",IF(GETPIVOTDATA("Vessel",'[1]Schedule For Pub'!$AJ$3,"Date",$A61,"Vessel",H$4)=1,"W",""))</f>
        <v/>
      </c>
      <c r="I61" s="15" t="str">
        <f>IF(GETPIVOTDATA("Vessel",'[1]Schedule For Pub'!$A$3,"Date",$A61,"Vessel",I$4)=1,"S",IF(GETPIVOTDATA("Vessel",'[1]Schedule For Pub'!$AJ$3,"Date",$A61,"Vessel",I$4)=1,"W",""))</f>
        <v/>
      </c>
      <c r="J61" s="22" t="str">
        <f>IF(GETPIVOTDATA("Vessel",'[1]Schedule For Pub'!$A$3,"Date",$A61,"Vessel",J$4)=1,"S",IF(GETPIVOTDATA("Vessel",'[1]Schedule For Pub'!$AJ$3,"Date",$A61,"Vessel",J$4)=1,"W",""))</f>
        <v/>
      </c>
      <c r="K61" s="15" t="str">
        <f>IF(GETPIVOTDATA("Vessel",'[1]Schedule For Pub'!$A$3,"Date",$A61,"Vessel",K$4)=1,"S",IF(GETPIVOTDATA("Vessel",'[1]Schedule For Pub'!$AJ$3,"Date",$A61,"Vessel",K$4)=1,"W",""))</f>
        <v/>
      </c>
      <c r="L61" s="22" t="str">
        <f>IF(GETPIVOTDATA("Vessel",'[1]Schedule For Pub'!$A$3,"Date",$A61,"Vessel",L$4)=1,"S",IF(GETPIVOTDATA("Vessel",'[1]Schedule For Pub'!$AJ$3,"Date",$A61,"Vessel",L$4)=1,"W",""))</f>
        <v/>
      </c>
      <c r="M61" s="15" t="str">
        <f>IF(GETPIVOTDATA("Vessel",'[1]Schedule For Pub'!$A$3,"Date",$A61,"Vessel",M$4)=1,"S",IF(GETPIVOTDATA("Vessel",'[1]Schedule For Pub'!$AJ$3,"Date",$A61,"Vessel",M$4)=1,"W",""))</f>
        <v/>
      </c>
      <c r="N61" s="22" t="str">
        <f>IF(GETPIVOTDATA("Vessel",'[1]Schedule For Pub'!$A$3,"Date",$A61,"Vessel",N$4)=1,"S",IF(GETPIVOTDATA("Vessel",'[1]Schedule For Pub'!$AJ$3,"Date",$A61,"Vessel",N$4)=1,"W",""))</f>
        <v/>
      </c>
      <c r="O61" s="15" t="str">
        <f>IF(GETPIVOTDATA("Vessel",'[1]Schedule For Pub'!$A$3,"Date",$A61,"Vessel",O$4)=1,"S",IF(GETPIVOTDATA("Vessel",'[1]Schedule For Pub'!$AJ$3,"Date",$A61,"Vessel",O$4)=1,"W",""))</f>
        <v/>
      </c>
      <c r="P61" s="22" t="str">
        <f>IF(GETPIVOTDATA("Vessel",'[1]Schedule For Pub'!$A$3,"Date",$A61,"Vessel",P$4)=1,"S",IF(GETPIVOTDATA("Vessel",'[1]Schedule For Pub'!$AJ$3,"Date",$A61,"Vessel",P$4)=1,"W",""))</f>
        <v/>
      </c>
      <c r="Q61" s="23" t="str">
        <f>IF(GETPIVOTDATA("Vessel",'[1]Schedule For Pub'!$A$3,"Date",$A61,"Vessel",Q$4)=1,"S",IF(GETPIVOTDATA("Vessel",'[1]Schedule For Pub'!$AJ$3,"Date",$A61,"Vessel",Q$4)=1,"W",""))</f>
        <v/>
      </c>
      <c r="R61" s="22" t="str">
        <f>IF(GETPIVOTDATA("Vessel",'[1]Schedule For Pub'!$A$3,"Date",$A61,"Vessel",R$4)=1,"S",IF(GETPIVOTDATA("Vessel",'[1]Schedule For Pub'!$AJ$3,"Date",$A61,"Vessel",R$4)=1,"W",""))</f>
        <v/>
      </c>
      <c r="S61" s="15" t="str">
        <f>IF(GETPIVOTDATA("Vessel",'[1]Schedule For Pub'!$A$3,"Date",$A61,"Vessel",S$4)=1,"S",IF(GETPIVOTDATA("Vessel",'[1]Schedule For Pub'!$AJ$3,"Date",$A61,"Vessel",S$4)=1,"W",""))</f>
        <v/>
      </c>
      <c r="T61" s="22" t="str">
        <f>IF(GETPIVOTDATA("Vessel",'[1]Schedule For Pub'!$A$3,"Date",$A61,"Vessel",T$4)=1,"S",IF(GETPIVOTDATA("Vessel",'[1]Schedule For Pub'!$AJ$3,"Date",$A61,"Vessel",T$4)=1,"W",""))</f>
        <v/>
      </c>
      <c r="U61" s="15" t="str">
        <f>IF(GETPIVOTDATA("Vessel",'[1]Schedule For Pub'!$A$3,"Date",$A61,"Vessel",U$4)=1,"S",IF(GETPIVOTDATA("Vessel",'[1]Schedule For Pub'!$AJ$3,"Date",$A61,"Vessel",U$4)=1,"W",""))</f>
        <v/>
      </c>
      <c r="V61" s="22" t="str">
        <f>IF(GETPIVOTDATA("Vessel",'[1]Schedule For Pub'!$A$3,"Date",$A61,"Vessel",V$4)=1,"S",IF(GETPIVOTDATA("Vessel",'[1]Schedule For Pub'!$AJ$3,"Date",$A61,"Vessel",V$4)=1,"W",""))</f>
        <v>S</v>
      </c>
      <c r="W61" s="15" t="str">
        <f>IF(GETPIVOTDATA("Vessel",'[1]Schedule For Pub'!$A$3,"Date",$A61,"Vessel",W$4)=1,"S",IF(GETPIVOTDATA("Vessel",'[1]Schedule For Pub'!$AJ$3,"Date",$A61,"Vessel",W$4)=1,"W",""))</f>
        <v>S</v>
      </c>
      <c r="X61" s="22" t="str">
        <f>IF(GETPIVOTDATA("Vessel",'[1]Schedule For Pub'!$A$3,"Date",$A61,"Vessel",X$4)=1,"S",IF(GETPIVOTDATA("Vessel",'[1]Schedule For Pub'!$AJ$3,"Date",$A61,"Vessel",X$4)=1,"W",""))</f>
        <v>S</v>
      </c>
      <c r="Y61" s="15" t="str">
        <f>IF(GETPIVOTDATA("Vessel",'[1]Schedule For Pub'!$A$3,"Date",$A61,"Vessel",Y$4)=1,"S",IF(GETPIVOTDATA("Vessel",'[1]Schedule For Pub'!$AJ$3,"Date",$A61,"Vessel",Y$4)=1,"W",""))</f>
        <v>S</v>
      </c>
      <c r="Z61" s="22" t="str">
        <f>IF(GETPIVOTDATA("Vessel",'[1]Schedule For Pub'!$A$3,"Date",$A61,"Vessel",Z$4)=1,"S",IF(GETPIVOTDATA("Vessel",'[1]Schedule For Pub'!$AJ$3,"Date",$A61,"Vessel",Z$4)=1,"W",""))</f>
        <v/>
      </c>
      <c r="AA61" s="15" t="str">
        <f>IF(GETPIVOTDATA("Vessel",'[1]Schedule For Pub'!$A$3,"Date",$A61,"Vessel",AA$4)=1,"S",IF(GETPIVOTDATA("Vessel",'[1]Schedule For Pub'!$AJ$3,"Date",$A61,"Vessel",AA$4)=1,"W",""))</f>
        <v/>
      </c>
      <c r="AB61" s="22" t="str">
        <f>IF(GETPIVOTDATA("Vessel",'[1]Schedule For Pub'!$A$3,"Date",$A61,"Vessel",AB$4)=1,"S",IF(GETPIVOTDATA("Vessel",'[1]Schedule For Pub'!$AJ$3,"Date",$A61,"Vessel",AB$4)=1,"W",""))</f>
        <v/>
      </c>
      <c r="AC61" s="15" t="str">
        <f>IF(GETPIVOTDATA("Vessel",'[1]Schedule For Pub'!$A$3,"Date",$A61,"Vessel",AC$4)=1,"S",IF(GETPIVOTDATA("Vessel",'[1]Schedule For Pub'!$AJ$3,"Date",$A61,"Vessel",AC$4)=1,"W",""))</f>
        <v/>
      </c>
      <c r="AD61" s="24">
        <f t="shared" si="0"/>
        <v>6</v>
      </c>
      <c r="AE61" s="14">
        <f t="shared" si="1"/>
        <v>1</v>
      </c>
      <c r="AF61" s="14">
        <f t="shared" si="2"/>
        <v>0</v>
      </c>
      <c r="AG61" s="21">
        <f t="shared" si="5"/>
        <v>46230</v>
      </c>
      <c r="AH61" s="9" t="str">
        <f t="shared" si="3"/>
        <v/>
      </c>
    </row>
    <row r="62" spans="1:34" x14ac:dyDescent="0.3">
      <c r="A62" s="25">
        <f>'[1]Schedule For Pub'!A62</f>
        <v>46231</v>
      </c>
      <c r="B62" s="21">
        <f t="shared" si="4"/>
        <v>46231</v>
      </c>
      <c r="C62" s="15" t="str">
        <f>IF(GETPIVOTDATA("Vessel",'[1]Schedule For Pub'!$A$3,"Date",$A62,"Vessel",C$4)=1,"S",IF(GETPIVOTDATA("Vessel",'[1]Schedule For Pub'!$AJ$3,"Date",$A62,"Vessel",C$4)=1,"W",""))</f>
        <v/>
      </c>
      <c r="D62" s="22" t="str">
        <f>IF(GETPIVOTDATA("Vessel",'[1]Schedule For Pub'!$A$3,"Date",$A62,"Vessel",D$4)=1,"S",IF(GETPIVOTDATA("Vessel",'[1]Schedule For Pub'!$AJ$3,"Date",$A62,"Vessel",D$4)=1,"W",""))</f>
        <v/>
      </c>
      <c r="E62" s="15" t="str">
        <f>IF(GETPIVOTDATA("Vessel",'[1]Schedule For Pub'!$A$3,"Date",$A62,"Vessel",E$4)=1,"S",IF(GETPIVOTDATA("Vessel",'[1]Schedule For Pub'!$AJ$3,"Date",$A62,"Vessel",E$4)=1,"W",""))</f>
        <v>S</v>
      </c>
      <c r="F62" s="22" t="str">
        <f>IF(GETPIVOTDATA("Vessel",'[1]Schedule For Pub'!$A$3,"Date",$A62,"Vessel",F$4)=1,"S",IF(GETPIVOTDATA("Vessel",'[1]Schedule For Pub'!$AJ$3,"Date",$A62,"Vessel",F$4)=1,"W",""))</f>
        <v>S</v>
      </c>
      <c r="G62" s="15" t="str">
        <f>IF(GETPIVOTDATA("Vessel",'[1]Schedule For Pub'!$A$3,"Date",$A62,"Vessel",G$4)=1,"S",IF(GETPIVOTDATA("Vessel",'[1]Schedule For Pub'!$AJ$3,"Date",$A62,"Vessel",G$4)=1,"W",""))</f>
        <v>S</v>
      </c>
      <c r="H62" s="22" t="str">
        <f>IF(GETPIVOTDATA("Vessel",'[1]Schedule For Pub'!$A$3,"Date",$A62,"Vessel",H$4)=1,"S",IF(GETPIVOTDATA("Vessel",'[1]Schedule For Pub'!$AJ$3,"Date",$A62,"Vessel",H$4)=1,"W",""))</f>
        <v/>
      </c>
      <c r="I62" s="15" t="str">
        <f>IF(GETPIVOTDATA("Vessel",'[1]Schedule For Pub'!$A$3,"Date",$A62,"Vessel",I$4)=1,"S",IF(GETPIVOTDATA("Vessel",'[1]Schedule For Pub'!$AJ$3,"Date",$A62,"Vessel",I$4)=1,"W",""))</f>
        <v/>
      </c>
      <c r="J62" s="22" t="str">
        <f>IF(GETPIVOTDATA("Vessel",'[1]Schedule For Pub'!$A$3,"Date",$A62,"Vessel",J$4)=1,"S",IF(GETPIVOTDATA("Vessel",'[1]Schedule For Pub'!$AJ$3,"Date",$A62,"Vessel",J$4)=1,"W",""))</f>
        <v/>
      </c>
      <c r="K62" s="15" t="str">
        <f>IF(GETPIVOTDATA("Vessel",'[1]Schedule For Pub'!$A$3,"Date",$A62,"Vessel",K$4)=1,"S",IF(GETPIVOTDATA("Vessel",'[1]Schedule For Pub'!$AJ$3,"Date",$A62,"Vessel",K$4)=1,"W",""))</f>
        <v/>
      </c>
      <c r="L62" s="22" t="str">
        <f>IF(GETPIVOTDATA("Vessel",'[1]Schedule For Pub'!$A$3,"Date",$A62,"Vessel",L$4)=1,"S",IF(GETPIVOTDATA("Vessel",'[1]Schedule For Pub'!$AJ$3,"Date",$A62,"Vessel",L$4)=1,"W",""))</f>
        <v/>
      </c>
      <c r="M62" s="15" t="str">
        <f>IF(GETPIVOTDATA("Vessel",'[1]Schedule For Pub'!$A$3,"Date",$A62,"Vessel",M$4)=1,"S",IF(GETPIVOTDATA("Vessel",'[1]Schedule For Pub'!$AJ$3,"Date",$A62,"Vessel",M$4)=1,"W",""))</f>
        <v/>
      </c>
      <c r="N62" s="22" t="str">
        <f>IF(GETPIVOTDATA("Vessel",'[1]Schedule For Pub'!$A$3,"Date",$A62,"Vessel",N$4)=1,"S",IF(GETPIVOTDATA("Vessel",'[1]Schedule For Pub'!$AJ$3,"Date",$A62,"Vessel",N$4)=1,"W",""))</f>
        <v/>
      </c>
      <c r="O62" s="15" t="str">
        <f>IF(GETPIVOTDATA("Vessel",'[1]Schedule For Pub'!$A$3,"Date",$A62,"Vessel",O$4)=1,"S",IF(GETPIVOTDATA("Vessel",'[1]Schedule For Pub'!$AJ$3,"Date",$A62,"Vessel",O$4)=1,"W",""))</f>
        <v/>
      </c>
      <c r="P62" s="22" t="str">
        <f>IF(GETPIVOTDATA("Vessel",'[1]Schedule For Pub'!$A$3,"Date",$A62,"Vessel",P$4)=1,"S",IF(GETPIVOTDATA("Vessel",'[1]Schedule For Pub'!$AJ$3,"Date",$A62,"Vessel",P$4)=1,"W",""))</f>
        <v/>
      </c>
      <c r="Q62" s="23" t="str">
        <f>IF(GETPIVOTDATA("Vessel",'[1]Schedule For Pub'!$A$3,"Date",$A62,"Vessel",Q$4)=1,"S",IF(GETPIVOTDATA("Vessel",'[1]Schedule For Pub'!$AJ$3,"Date",$A62,"Vessel",Q$4)=1,"W",""))</f>
        <v/>
      </c>
      <c r="R62" s="22" t="str">
        <f>IF(GETPIVOTDATA("Vessel",'[1]Schedule For Pub'!$A$3,"Date",$A62,"Vessel",R$4)=1,"S",IF(GETPIVOTDATA("Vessel",'[1]Schedule For Pub'!$AJ$3,"Date",$A62,"Vessel",R$4)=1,"W",""))</f>
        <v/>
      </c>
      <c r="S62" s="15" t="str">
        <f>IF(GETPIVOTDATA("Vessel",'[1]Schedule For Pub'!$A$3,"Date",$A62,"Vessel",S$4)=1,"S",IF(GETPIVOTDATA("Vessel",'[1]Schedule For Pub'!$AJ$3,"Date",$A62,"Vessel",S$4)=1,"W",""))</f>
        <v/>
      </c>
      <c r="T62" s="22" t="str">
        <f>IF(GETPIVOTDATA("Vessel",'[1]Schedule For Pub'!$A$3,"Date",$A62,"Vessel",T$4)=1,"S",IF(GETPIVOTDATA("Vessel",'[1]Schedule For Pub'!$AJ$3,"Date",$A62,"Vessel",T$4)=1,"W",""))</f>
        <v/>
      </c>
      <c r="U62" s="15" t="str">
        <f>IF(GETPIVOTDATA("Vessel",'[1]Schedule For Pub'!$A$3,"Date",$A62,"Vessel",U$4)=1,"S",IF(GETPIVOTDATA("Vessel",'[1]Schedule For Pub'!$AJ$3,"Date",$A62,"Vessel",U$4)=1,"W",""))</f>
        <v/>
      </c>
      <c r="V62" s="22" t="str">
        <f>IF(GETPIVOTDATA("Vessel",'[1]Schedule For Pub'!$A$3,"Date",$A62,"Vessel",V$4)=1,"S",IF(GETPIVOTDATA("Vessel",'[1]Schedule For Pub'!$AJ$3,"Date",$A62,"Vessel",V$4)=1,"W",""))</f>
        <v>S</v>
      </c>
      <c r="W62" s="15" t="str">
        <f>IF(GETPIVOTDATA("Vessel",'[1]Schedule For Pub'!$A$3,"Date",$A62,"Vessel",W$4)=1,"S",IF(GETPIVOTDATA("Vessel",'[1]Schedule For Pub'!$AJ$3,"Date",$A62,"Vessel",W$4)=1,"W",""))</f>
        <v/>
      </c>
      <c r="X62" s="22" t="str">
        <f>IF(GETPIVOTDATA("Vessel",'[1]Schedule For Pub'!$A$3,"Date",$A62,"Vessel",X$4)=1,"S",IF(GETPIVOTDATA("Vessel",'[1]Schedule For Pub'!$AJ$3,"Date",$A62,"Vessel",X$4)=1,"W",""))</f>
        <v>S</v>
      </c>
      <c r="Y62" s="15" t="str">
        <f>IF(GETPIVOTDATA("Vessel",'[1]Schedule For Pub'!$A$3,"Date",$A62,"Vessel",Y$4)=1,"S",IF(GETPIVOTDATA("Vessel",'[1]Schedule For Pub'!$AJ$3,"Date",$A62,"Vessel",Y$4)=1,"W",""))</f>
        <v/>
      </c>
      <c r="Z62" s="22" t="str">
        <f>IF(GETPIVOTDATA("Vessel",'[1]Schedule For Pub'!$A$3,"Date",$A62,"Vessel",Z$4)=1,"S",IF(GETPIVOTDATA("Vessel",'[1]Schedule For Pub'!$AJ$3,"Date",$A62,"Vessel",Z$4)=1,"W",""))</f>
        <v/>
      </c>
      <c r="AA62" s="15" t="str">
        <f>IF(GETPIVOTDATA("Vessel",'[1]Schedule For Pub'!$A$3,"Date",$A62,"Vessel",AA$4)=1,"S",IF(GETPIVOTDATA("Vessel",'[1]Schedule For Pub'!$AJ$3,"Date",$A62,"Vessel",AA$4)=1,"W",""))</f>
        <v/>
      </c>
      <c r="AB62" s="22" t="str">
        <f>IF(GETPIVOTDATA("Vessel",'[1]Schedule For Pub'!$A$3,"Date",$A62,"Vessel",AB$4)=1,"S",IF(GETPIVOTDATA("Vessel",'[1]Schedule For Pub'!$AJ$3,"Date",$A62,"Vessel",AB$4)=1,"W",""))</f>
        <v/>
      </c>
      <c r="AC62" s="15" t="str">
        <f>IF(GETPIVOTDATA("Vessel",'[1]Schedule For Pub'!$A$3,"Date",$A62,"Vessel",AC$4)=1,"S",IF(GETPIVOTDATA("Vessel",'[1]Schedule For Pub'!$AJ$3,"Date",$A62,"Vessel",AC$4)=1,"W",""))</f>
        <v/>
      </c>
      <c r="AD62" s="24">
        <f t="shared" si="0"/>
        <v>5</v>
      </c>
      <c r="AE62" s="14">
        <f t="shared" si="1"/>
        <v>0</v>
      </c>
      <c r="AF62" s="14">
        <f t="shared" si="2"/>
        <v>1</v>
      </c>
      <c r="AG62" s="21">
        <f t="shared" si="5"/>
        <v>46231</v>
      </c>
      <c r="AH62" s="9" t="str">
        <f t="shared" si="3"/>
        <v/>
      </c>
    </row>
    <row r="63" spans="1:34" x14ac:dyDescent="0.3">
      <c r="A63" s="25">
        <f>'[1]Schedule For Pub'!A63</f>
        <v>46232</v>
      </c>
      <c r="B63" s="21">
        <f t="shared" si="4"/>
        <v>46232</v>
      </c>
      <c r="C63" s="15" t="str">
        <f>IF(GETPIVOTDATA("Vessel",'[1]Schedule For Pub'!$A$3,"Date",$A63,"Vessel",C$4)=1,"S",IF(GETPIVOTDATA("Vessel",'[1]Schedule For Pub'!$AJ$3,"Date",$A63,"Vessel",C$4)=1,"W",""))</f>
        <v/>
      </c>
      <c r="D63" s="22" t="str">
        <f>IF(GETPIVOTDATA("Vessel",'[1]Schedule For Pub'!$A$3,"Date",$A63,"Vessel",D$4)=1,"S",IF(GETPIVOTDATA("Vessel",'[1]Schedule For Pub'!$AJ$3,"Date",$A63,"Vessel",D$4)=1,"W",""))</f>
        <v/>
      </c>
      <c r="E63" s="15" t="str">
        <f>IF(GETPIVOTDATA("Vessel",'[1]Schedule For Pub'!$A$3,"Date",$A63,"Vessel",E$4)=1,"S",IF(GETPIVOTDATA("Vessel",'[1]Schedule For Pub'!$AJ$3,"Date",$A63,"Vessel",E$4)=1,"W",""))</f>
        <v>S</v>
      </c>
      <c r="F63" s="22" t="str">
        <f>IF(GETPIVOTDATA("Vessel",'[1]Schedule For Pub'!$A$3,"Date",$A63,"Vessel",F$4)=1,"S",IF(GETPIVOTDATA("Vessel",'[1]Schedule For Pub'!$AJ$3,"Date",$A63,"Vessel",F$4)=1,"W",""))</f>
        <v>S</v>
      </c>
      <c r="G63" s="15" t="str">
        <f>IF(GETPIVOTDATA("Vessel",'[1]Schedule For Pub'!$A$3,"Date",$A63,"Vessel",G$4)=1,"S",IF(GETPIVOTDATA("Vessel",'[1]Schedule For Pub'!$AJ$3,"Date",$A63,"Vessel",G$4)=1,"W",""))</f>
        <v/>
      </c>
      <c r="H63" s="22" t="str">
        <f>IF(GETPIVOTDATA("Vessel",'[1]Schedule For Pub'!$A$3,"Date",$A63,"Vessel",H$4)=1,"S",IF(GETPIVOTDATA("Vessel",'[1]Schedule For Pub'!$AJ$3,"Date",$A63,"Vessel",H$4)=1,"W",""))</f>
        <v/>
      </c>
      <c r="I63" s="15" t="str">
        <f>IF(GETPIVOTDATA("Vessel",'[1]Schedule For Pub'!$A$3,"Date",$A63,"Vessel",I$4)=1,"S",IF(GETPIVOTDATA("Vessel",'[1]Schedule For Pub'!$AJ$3,"Date",$A63,"Vessel",I$4)=1,"W",""))</f>
        <v/>
      </c>
      <c r="J63" s="22" t="str">
        <f>IF(GETPIVOTDATA("Vessel",'[1]Schedule For Pub'!$A$3,"Date",$A63,"Vessel",J$4)=1,"S",IF(GETPIVOTDATA("Vessel",'[1]Schedule For Pub'!$AJ$3,"Date",$A63,"Vessel",J$4)=1,"W",""))</f>
        <v/>
      </c>
      <c r="K63" s="15" t="str">
        <f>IF(GETPIVOTDATA("Vessel",'[1]Schedule For Pub'!$A$3,"Date",$A63,"Vessel",K$4)=1,"S",IF(GETPIVOTDATA("Vessel",'[1]Schedule For Pub'!$AJ$3,"Date",$A63,"Vessel",K$4)=1,"W",""))</f>
        <v/>
      </c>
      <c r="L63" s="22" t="str">
        <f>IF(GETPIVOTDATA("Vessel",'[1]Schedule For Pub'!$A$3,"Date",$A63,"Vessel",L$4)=1,"S",IF(GETPIVOTDATA("Vessel",'[1]Schedule For Pub'!$AJ$3,"Date",$A63,"Vessel",L$4)=1,"W",""))</f>
        <v/>
      </c>
      <c r="M63" s="15" t="str">
        <f>IF(GETPIVOTDATA("Vessel",'[1]Schedule For Pub'!$A$3,"Date",$A63,"Vessel",M$4)=1,"S",IF(GETPIVOTDATA("Vessel",'[1]Schedule For Pub'!$AJ$3,"Date",$A63,"Vessel",M$4)=1,"W",""))</f>
        <v/>
      </c>
      <c r="N63" s="22" t="str">
        <f>IF(GETPIVOTDATA("Vessel",'[1]Schedule For Pub'!$A$3,"Date",$A63,"Vessel",N$4)=1,"S",IF(GETPIVOTDATA("Vessel",'[1]Schedule For Pub'!$AJ$3,"Date",$A63,"Vessel",N$4)=1,"W",""))</f>
        <v/>
      </c>
      <c r="O63" s="15" t="str">
        <f>IF(GETPIVOTDATA("Vessel",'[1]Schedule For Pub'!$A$3,"Date",$A63,"Vessel",O$4)=1,"S",IF(GETPIVOTDATA("Vessel",'[1]Schedule For Pub'!$AJ$3,"Date",$A63,"Vessel",O$4)=1,"W",""))</f>
        <v/>
      </c>
      <c r="P63" s="22" t="str">
        <f>IF(GETPIVOTDATA("Vessel",'[1]Schedule For Pub'!$A$3,"Date",$A63,"Vessel",P$4)=1,"S",IF(GETPIVOTDATA("Vessel",'[1]Schedule For Pub'!$AJ$3,"Date",$A63,"Vessel",P$4)=1,"W",""))</f>
        <v/>
      </c>
      <c r="Q63" s="23" t="str">
        <f>IF(GETPIVOTDATA("Vessel",'[1]Schedule For Pub'!$A$3,"Date",$A63,"Vessel",Q$4)=1,"S",IF(GETPIVOTDATA("Vessel",'[1]Schedule For Pub'!$AJ$3,"Date",$A63,"Vessel",Q$4)=1,"W",""))</f>
        <v/>
      </c>
      <c r="R63" s="22" t="str">
        <f>IF(GETPIVOTDATA("Vessel",'[1]Schedule For Pub'!$A$3,"Date",$A63,"Vessel",R$4)=1,"S",IF(GETPIVOTDATA("Vessel",'[1]Schedule For Pub'!$AJ$3,"Date",$A63,"Vessel",R$4)=1,"W",""))</f>
        <v/>
      </c>
      <c r="S63" s="15" t="str">
        <f>IF(GETPIVOTDATA("Vessel",'[1]Schedule For Pub'!$A$3,"Date",$A63,"Vessel",S$4)=1,"S",IF(GETPIVOTDATA("Vessel",'[1]Schedule For Pub'!$AJ$3,"Date",$A63,"Vessel",S$4)=1,"W",""))</f>
        <v/>
      </c>
      <c r="T63" s="22" t="str">
        <f>IF(GETPIVOTDATA("Vessel",'[1]Schedule For Pub'!$A$3,"Date",$A63,"Vessel",T$4)=1,"S",IF(GETPIVOTDATA("Vessel",'[1]Schedule For Pub'!$AJ$3,"Date",$A63,"Vessel",T$4)=1,"W",""))</f>
        <v/>
      </c>
      <c r="U63" s="15" t="str">
        <f>IF(GETPIVOTDATA("Vessel",'[1]Schedule For Pub'!$A$3,"Date",$A63,"Vessel",U$4)=1,"S",IF(GETPIVOTDATA("Vessel",'[1]Schedule For Pub'!$AJ$3,"Date",$A63,"Vessel",U$4)=1,"W",""))</f>
        <v/>
      </c>
      <c r="V63" s="22" t="str">
        <f>IF(GETPIVOTDATA("Vessel",'[1]Schedule For Pub'!$A$3,"Date",$A63,"Vessel",V$4)=1,"S",IF(GETPIVOTDATA("Vessel",'[1]Schedule For Pub'!$AJ$3,"Date",$A63,"Vessel",V$4)=1,"W",""))</f>
        <v>S</v>
      </c>
      <c r="W63" s="15" t="str">
        <f>IF(GETPIVOTDATA("Vessel",'[1]Schedule For Pub'!$A$3,"Date",$A63,"Vessel",W$4)=1,"S",IF(GETPIVOTDATA("Vessel",'[1]Schedule For Pub'!$AJ$3,"Date",$A63,"Vessel",W$4)=1,"W",""))</f>
        <v>S</v>
      </c>
      <c r="X63" s="22" t="str">
        <f>IF(GETPIVOTDATA("Vessel",'[1]Schedule For Pub'!$A$3,"Date",$A63,"Vessel",X$4)=1,"S",IF(GETPIVOTDATA("Vessel",'[1]Schedule For Pub'!$AJ$3,"Date",$A63,"Vessel",X$4)=1,"W",""))</f>
        <v>S</v>
      </c>
      <c r="Y63" s="15" t="str">
        <f>IF(GETPIVOTDATA("Vessel",'[1]Schedule For Pub'!$A$3,"Date",$A63,"Vessel",Y$4)=1,"S",IF(GETPIVOTDATA("Vessel",'[1]Schedule For Pub'!$AJ$3,"Date",$A63,"Vessel",Y$4)=1,"W",""))</f>
        <v>S</v>
      </c>
      <c r="Z63" s="22" t="str">
        <f>IF(GETPIVOTDATA("Vessel",'[1]Schedule For Pub'!$A$3,"Date",$A63,"Vessel",Z$4)=1,"S",IF(GETPIVOTDATA("Vessel",'[1]Schedule For Pub'!$AJ$3,"Date",$A63,"Vessel",Z$4)=1,"W",""))</f>
        <v/>
      </c>
      <c r="AA63" s="15" t="str">
        <f>IF(GETPIVOTDATA("Vessel",'[1]Schedule For Pub'!$A$3,"Date",$A63,"Vessel",AA$4)=1,"S",IF(GETPIVOTDATA("Vessel",'[1]Schedule For Pub'!$AJ$3,"Date",$A63,"Vessel",AA$4)=1,"W",""))</f>
        <v/>
      </c>
      <c r="AB63" s="22" t="str">
        <f>IF(GETPIVOTDATA("Vessel",'[1]Schedule For Pub'!$A$3,"Date",$A63,"Vessel",AB$4)=1,"S",IF(GETPIVOTDATA("Vessel",'[1]Schedule For Pub'!$AJ$3,"Date",$A63,"Vessel",AB$4)=1,"W",""))</f>
        <v/>
      </c>
      <c r="AC63" s="15" t="str">
        <f>IF(GETPIVOTDATA("Vessel",'[1]Schedule For Pub'!$A$3,"Date",$A63,"Vessel",AC$4)=1,"S",IF(GETPIVOTDATA("Vessel",'[1]Schedule For Pub'!$AJ$3,"Date",$A63,"Vessel",AC$4)=1,"W",""))</f>
        <v/>
      </c>
      <c r="AD63" s="24">
        <f t="shared" si="0"/>
        <v>6</v>
      </c>
      <c r="AE63" s="14">
        <f t="shared" si="1"/>
        <v>0</v>
      </c>
      <c r="AF63" s="14">
        <f t="shared" si="2"/>
        <v>0</v>
      </c>
      <c r="AG63" s="21">
        <f t="shared" si="5"/>
        <v>46232</v>
      </c>
      <c r="AH63" s="9" t="str">
        <f t="shared" si="3"/>
        <v/>
      </c>
    </row>
    <row r="64" spans="1:34" x14ac:dyDescent="0.3">
      <c r="A64" s="25">
        <f>'[1]Schedule For Pub'!A64</f>
        <v>46233</v>
      </c>
      <c r="B64" s="21">
        <f t="shared" si="4"/>
        <v>46233</v>
      </c>
      <c r="C64" s="15" t="str">
        <f>IF(GETPIVOTDATA("Vessel",'[1]Schedule For Pub'!$A$3,"Date",$A64,"Vessel",C$4)=1,"S",IF(GETPIVOTDATA("Vessel",'[1]Schedule For Pub'!$AJ$3,"Date",$A64,"Vessel",C$4)=1,"W",""))</f>
        <v>S</v>
      </c>
      <c r="D64" s="22" t="str">
        <f>IF(GETPIVOTDATA("Vessel",'[1]Schedule For Pub'!$A$3,"Date",$A64,"Vessel",D$4)=1,"S",IF(GETPIVOTDATA("Vessel",'[1]Schedule For Pub'!$AJ$3,"Date",$A64,"Vessel",D$4)=1,"W",""))</f>
        <v/>
      </c>
      <c r="E64" s="15" t="str">
        <f>IF(GETPIVOTDATA("Vessel",'[1]Schedule For Pub'!$A$3,"Date",$A64,"Vessel",E$4)=1,"S",IF(GETPIVOTDATA("Vessel",'[1]Schedule For Pub'!$AJ$3,"Date",$A64,"Vessel",E$4)=1,"W",""))</f>
        <v>S</v>
      </c>
      <c r="F64" s="22" t="str">
        <f>IF(GETPIVOTDATA("Vessel",'[1]Schedule For Pub'!$A$3,"Date",$A64,"Vessel",F$4)=1,"S",IF(GETPIVOTDATA("Vessel",'[1]Schedule For Pub'!$AJ$3,"Date",$A64,"Vessel",F$4)=1,"W",""))</f>
        <v>S</v>
      </c>
      <c r="G64" s="15" t="str">
        <f>IF(GETPIVOTDATA("Vessel",'[1]Schedule For Pub'!$A$3,"Date",$A64,"Vessel",G$4)=1,"S",IF(GETPIVOTDATA("Vessel",'[1]Schedule For Pub'!$AJ$3,"Date",$A64,"Vessel",G$4)=1,"W",""))</f>
        <v>S</v>
      </c>
      <c r="H64" s="22" t="str">
        <f>IF(GETPIVOTDATA("Vessel",'[1]Schedule For Pub'!$A$3,"Date",$A64,"Vessel",H$4)=1,"S",IF(GETPIVOTDATA("Vessel",'[1]Schedule For Pub'!$AJ$3,"Date",$A64,"Vessel",H$4)=1,"W",""))</f>
        <v/>
      </c>
      <c r="I64" s="15" t="str">
        <f>IF(GETPIVOTDATA("Vessel",'[1]Schedule For Pub'!$A$3,"Date",$A64,"Vessel",I$4)=1,"S",IF(GETPIVOTDATA("Vessel",'[1]Schedule For Pub'!$AJ$3,"Date",$A64,"Vessel",I$4)=1,"W",""))</f>
        <v/>
      </c>
      <c r="J64" s="22" t="str">
        <f>IF(GETPIVOTDATA("Vessel",'[1]Schedule For Pub'!$A$3,"Date",$A64,"Vessel",J$4)=1,"S",IF(GETPIVOTDATA("Vessel",'[1]Schedule For Pub'!$AJ$3,"Date",$A64,"Vessel",J$4)=1,"W",""))</f>
        <v/>
      </c>
      <c r="K64" s="15" t="str">
        <f>IF(GETPIVOTDATA("Vessel",'[1]Schedule For Pub'!$A$3,"Date",$A64,"Vessel",K$4)=1,"S",IF(GETPIVOTDATA("Vessel",'[1]Schedule For Pub'!$AJ$3,"Date",$A64,"Vessel",K$4)=1,"W",""))</f>
        <v/>
      </c>
      <c r="L64" s="22" t="str">
        <f>IF(GETPIVOTDATA("Vessel",'[1]Schedule For Pub'!$A$3,"Date",$A64,"Vessel",L$4)=1,"S",IF(GETPIVOTDATA("Vessel",'[1]Schedule For Pub'!$AJ$3,"Date",$A64,"Vessel",L$4)=1,"W",""))</f>
        <v/>
      </c>
      <c r="M64" s="15" t="str">
        <f>IF(GETPIVOTDATA("Vessel",'[1]Schedule For Pub'!$A$3,"Date",$A64,"Vessel",M$4)=1,"S",IF(GETPIVOTDATA("Vessel",'[1]Schedule For Pub'!$AJ$3,"Date",$A64,"Vessel",M$4)=1,"W",""))</f>
        <v/>
      </c>
      <c r="N64" s="22" t="str">
        <f>IF(GETPIVOTDATA("Vessel",'[1]Schedule For Pub'!$A$3,"Date",$A64,"Vessel",N$4)=1,"S",IF(GETPIVOTDATA("Vessel",'[1]Schedule For Pub'!$AJ$3,"Date",$A64,"Vessel",N$4)=1,"W",""))</f>
        <v/>
      </c>
      <c r="O64" s="15" t="str">
        <f>IF(GETPIVOTDATA("Vessel",'[1]Schedule For Pub'!$A$3,"Date",$A64,"Vessel",O$4)=1,"S",IF(GETPIVOTDATA("Vessel",'[1]Schedule For Pub'!$AJ$3,"Date",$A64,"Vessel",O$4)=1,"W",""))</f>
        <v/>
      </c>
      <c r="P64" s="22" t="str">
        <f>IF(GETPIVOTDATA("Vessel",'[1]Schedule For Pub'!$A$3,"Date",$A64,"Vessel",P$4)=1,"S",IF(GETPIVOTDATA("Vessel",'[1]Schedule For Pub'!$AJ$3,"Date",$A64,"Vessel",P$4)=1,"W",""))</f>
        <v/>
      </c>
      <c r="Q64" s="23" t="str">
        <f>IF(GETPIVOTDATA("Vessel",'[1]Schedule For Pub'!$A$3,"Date",$A64,"Vessel",Q$4)=1,"S",IF(GETPIVOTDATA("Vessel",'[1]Schedule For Pub'!$AJ$3,"Date",$A64,"Vessel",Q$4)=1,"W",""))</f>
        <v/>
      </c>
      <c r="R64" s="22" t="str">
        <f>IF(GETPIVOTDATA("Vessel",'[1]Schedule For Pub'!$A$3,"Date",$A64,"Vessel",R$4)=1,"S",IF(GETPIVOTDATA("Vessel",'[1]Schedule For Pub'!$AJ$3,"Date",$A64,"Vessel",R$4)=1,"W",""))</f>
        <v/>
      </c>
      <c r="S64" s="15" t="str">
        <f>IF(GETPIVOTDATA("Vessel",'[1]Schedule For Pub'!$A$3,"Date",$A64,"Vessel",S$4)=1,"S",IF(GETPIVOTDATA("Vessel",'[1]Schedule For Pub'!$AJ$3,"Date",$A64,"Vessel",S$4)=1,"W",""))</f>
        <v/>
      </c>
      <c r="T64" s="22" t="str">
        <f>IF(GETPIVOTDATA("Vessel",'[1]Schedule For Pub'!$A$3,"Date",$A64,"Vessel",T$4)=1,"S",IF(GETPIVOTDATA("Vessel",'[1]Schedule For Pub'!$AJ$3,"Date",$A64,"Vessel",T$4)=1,"W",""))</f>
        <v/>
      </c>
      <c r="U64" s="15" t="str">
        <f>IF(GETPIVOTDATA("Vessel",'[1]Schedule For Pub'!$A$3,"Date",$A64,"Vessel",U$4)=1,"S",IF(GETPIVOTDATA("Vessel",'[1]Schedule For Pub'!$AJ$3,"Date",$A64,"Vessel",U$4)=1,"W",""))</f>
        <v/>
      </c>
      <c r="V64" s="22" t="str">
        <f>IF(GETPIVOTDATA("Vessel",'[1]Schedule For Pub'!$A$3,"Date",$A64,"Vessel",V$4)=1,"S",IF(GETPIVOTDATA("Vessel",'[1]Schedule For Pub'!$AJ$3,"Date",$A64,"Vessel",V$4)=1,"W",""))</f>
        <v>S</v>
      </c>
      <c r="W64" s="15" t="str">
        <f>IF(GETPIVOTDATA("Vessel",'[1]Schedule For Pub'!$A$3,"Date",$A64,"Vessel",W$4)=1,"S",IF(GETPIVOTDATA("Vessel",'[1]Schedule For Pub'!$AJ$3,"Date",$A64,"Vessel",W$4)=1,"W",""))</f>
        <v/>
      </c>
      <c r="X64" s="22" t="str">
        <f>IF(GETPIVOTDATA("Vessel",'[1]Schedule For Pub'!$A$3,"Date",$A64,"Vessel",X$4)=1,"S",IF(GETPIVOTDATA("Vessel",'[1]Schedule For Pub'!$AJ$3,"Date",$A64,"Vessel",X$4)=1,"W",""))</f>
        <v>S</v>
      </c>
      <c r="Y64" s="15" t="str">
        <f>IF(GETPIVOTDATA("Vessel",'[1]Schedule For Pub'!$A$3,"Date",$A64,"Vessel",Y$4)=1,"S",IF(GETPIVOTDATA("Vessel",'[1]Schedule For Pub'!$AJ$3,"Date",$A64,"Vessel",Y$4)=1,"W",""))</f>
        <v/>
      </c>
      <c r="Z64" s="22" t="str">
        <f>IF(GETPIVOTDATA("Vessel",'[1]Schedule For Pub'!$A$3,"Date",$A64,"Vessel",Z$4)=1,"S",IF(GETPIVOTDATA("Vessel",'[1]Schedule For Pub'!$AJ$3,"Date",$A64,"Vessel",Z$4)=1,"W",""))</f>
        <v/>
      </c>
      <c r="AA64" s="15" t="str">
        <f>IF(GETPIVOTDATA("Vessel",'[1]Schedule For Pub'!$A$3,"Date",$A64,"Vessel",AA$4)=1,"S",IF(GETPIVOTDATA("Vessel",'[1]Schedule For Pub'!$AJ$3,"Date",$A64,"Vessel",AA$4)=1,"W",""))</f>
        <v/>
      </c>
      <c r="AB64" s="22" t="str">
        <f>IF(GETPIVOTDATA("Vessel",'[1]Schedule For Pub'!$A$3,"Date",$A64,"Vessel",AB$4)=1,"S",IF(GETPIVOTDATA("Vessel",'[1]Schedule For Pub'!$AJ$3,"Date",$A64,"Vessel",AB$4)=1,"W",""))</f>
        <v/>
      </c>
      <c r="AC64" s="15" t="str">
        <f>IF(GETPIVOTDATA("Vessel",'[1]Schedule For Pub'!$A$3,"Date",$A64,"Vessel",AC$4)=1,"S",IF(GETPIVOTDATA("Vessel",'[1]Schedule For Pub'!$AJ$3,"Date",$A64,"Vessel",AC$4)=1,"W",""))</f>
        <v/>
      </c>
      <c r="AD64" s="24">
        <f t="shared" si="0"/>
        <v>6</v>
      </c>
      <c r="AE64" s="14">
        <f t="shared" si="1"/>
        <v>0</v>
      </c>
      <c r="AF64" s="14">
        <f t="shared" si="2"/>
        <v>0</v>
      </c>
      <c r="AG64" s="21">
        <f t="shared" si="5"/>
        <v>46233</v>
      </c>
      <c r="AH64" s="9" t="str">
        <f t="shared" si="3"/>
        <v/>
      </c>
    </row>
    <row r="65" spans="1:34" x14ac:dyDescent="0.3">
      <c r="A65" s="25">
        <f>'[1]Schedule For Pub'!A65</f>
        <v>46234</v>
      </c>
      <c r="B65" s="21">
        <f t="shared" si="4"/>
        <v>46234</v>
      </c>
      <c r="C65" s="15" t="str">
        <f>IF(GETPIVOTDATA("Vessel",'[1]Schedule For Pub'!$A$3,"Date",$A65,"Vessel",C$4)=1,"S",IF(GETPIVOTDATA("Vessel",'[1]Schedule For Pub'!$AJ$3,"Date",$A65,"Vessel",C$4)=1,"W",""))</f>
        <v>S</v>
      </c>
      <c r="D65" s="22" t="str">
        <f>IF(GETPIVOTDATA("Vessel",'[1]Schedule For Pub'!$A$3,"Date",$A65,"Vessel",D$4)=1,"S",IF(GETPIVOTDATA("Vessel",'[1]Schedule For Pub'!$AJ$3,"Date",$A65,"Vessel",D$4)=1,"W",""))</f>
        <v/>
      </c>
      <c r="E65" s="15" t="str">
        <f>IF(GETPIVOTDATA("Vessel",'[1]Schedule For Pub'!$A$3,"Date",$A65,"Vessel",E$4)=1,"S",IF(GETPIVOTDATA("Vessel",'[1]Schedule For Pub'!$AJ$3,"Date",$A65,"Vessel",E$4)=1,"W",""))</f>
        <v>S</v>
      </c>
      <c r="F65" s="22" t="str">
        <f>IF(GETPIVOTDATA("Vessel",'[1]Schedule For Pub'!$A$3,"Date",$A65,"Vessel",F$4)=1,"S",IF(GETPIVOTDATA("Vessel",'[1]Schedule For Pub'!$AJ$3,"Date",$A65,"Vessel",F$4)=1,"W",""))</f>
        <v>W</v>
      </c>
      <c r="G65" s="15" t="str">
        <f>IF(GETPIVOTDATA("Vessel",'[1]Schedule For Pub'!$A$3,"Date",$A65,"Vessel",G$4)=1,"S",IF(GETPIVOTDATA("Vessel",'[1]Schedule For Pub'!$AJ$3,"Date",$A65,"Vessel",G$4)=1,"W",""))</f>
        <v>S</v>
      </c>
      <c r="H65" s="22" t="str">
        <f>IF(GETPIVOTDATA("Vessel",'[1]Schedule For Pub'!$A$3,"Date",$A65,"Vessel",H$4)=1,"S",IF(GETPIVOTDATA("Vessel",'[1]Schedule For Pub'!$AJ$3,"Date",$A65,"Vessel",H$4)=1,"W",""))</f>
        <v/>
      </c>
      <c r="I65" s="15" t="str">
        <f>IF(GETPIVOTDATA("Vessel",'[1]Schedule For Pub'!$A$3,"Date",$A65,"Vessel",I$4)=1,"S",IF(GETPIVOTDATA("Vessel",'[1]Schedule For Pub'!$AJ$3,"Date",$A65,"Vessel",I$4)=1,"W",""))</f>
        <v/>
      </c>
      <c r="J65" s="22" t="str">
        <f>IF(GETPIVOTDATA("Vessel",'[1]Schedule For Pub'!$A$3,"Date",$A65,"Vessel",J$4)=1,"S",IF(GETPIVOTDATA("Vessel",'[1]Schedule For Pub'!$AJ$3,"Date",$A65,"Vessel",J$4)=1,"W",""))</f>
        <v/>
      </c>
      <c r="K65" s="15" t="str">
        <f>IF(GETPIVOTDATA("Vessel",'[1]Schedule For Pub'!$A$3,"Date",$A65,"Vessel",K$4)=1,"S",IF(GETPIVOTDATA("Vessel",'[1]Schedule For Pub'!$AJ$3,"Date",$A65,"Vessel",K$4)=1,"W",""))</f>
        <v/>
      </c>
      <c r="L65" s="22" t="str">
        <f>IF(GETPIVOTDATA("Vessel",'[1]Schedule For Pub'!$A$3,"Date",$A65,"Vessel",L$4)=1,"S",IF(GETPIVOTDATA("Vessel",'[1]Schedule For Pub'!$AJ$3,"Date",$A65,"Vessel",L$4)=1,"W",""))</f>
        <v/>
      </c>
      <c r="M65" s="15" t="str">
        <f>IF(GETPIVOTDATA("Vessel",'[1]Schedule For Pub'!$A$3,"Date",$A65,"Vessel",M$4)=1,"S",IF(GETPIVOTDATA("Vessel",'[1]Schedule For Pub'!$AJ$3,"Date",$A65,"Vessel",M$4)=1,"W",""))</f>
        <v/>
      </c>
      <c r="N65" s="22" t="str">
        <f>IF(GETPIVOTDATA("Vessel",'[1]Schedule For Pub'!$A$3,"Date",$A65,"Vessel",N$4)=1,"S",IF(GETPIVOTDATA("Vessel",'[1]Schedule For Pub'!$AJ$3,"Date",$A65,"Vessel",N$4)=1,"W",""))</f>
        <v/>
      </c>
      <c r="O65" s="15" t="str">
        <f>IF(GETPIVOTDATA("Vessel",'[1]Schedule For Pub'!$A$3,"Date",$A65,"Vessel",O$4)=1,"S",IF(GETPIVOTDATA("Vessel",'[1]Schedule For Pub'!$AJ$3,"Date",$A65,"Vessel",O$4)=1,"W",""))</f>
        <v/>
      </c>
      <c r="P65" s="22" t="str">
        <f>IF(GETPIVOTDATA("Vessel",'[1]Schedule For Pub'!$A$3,"Date",$A65,"Vessel",P$4)=1,"S",IF(GETPIVOTDATA("Vessel",'[1]Schedule For Pub'!$AJ$3,"Date",$A65,"Vessel",P$4)=1,"W",""))</f>
        <v/>
      </c>
      <c r="Q65" s="23" t="str">
        <f>IF(GETPIVOTDATA("Vessel",'[1]Schedule For Pub'!$A$3,"Date",$A65,"Vessel",Q$4)=1,"S",IF(GETPIVOTDATA("Vessel",'[1]Schedule For Pub'!$AJ$3,"Date",$A65,"Vessel",Q$4)=1,"W",""))</f>
        <v/>
      </c>
      <c r="R65" s="22" t="str">
        <f>IF(GETPIVOTDATA("Vessel",'[1]Schedule For Pub'!$A$3,"Date",$A65,"Vessel",R$4)=1,"S",IF(GETPIVOTDATA("Vessel",'[1]Schedule For Pub'!$AJ$3,"Date",$A65,"Vessel",R$4)=1,"W",""))</f>
        <v/>
      </c>
      <c r="S65" s="15" t="str">
        <f>IF(GETPIVOTDATA("Vessel",'[1]Schedule For Pub'!$A$3,"Date",$A65,"Vessel",S$4)=1,"S",IF(GETPIVOTDATA("Vessel",'[1]Schedule For Pub'!$AJ$3,"Date",$A65,"Vessel",S$4)=1,"W",""))</f>
        <v/>
      </c>
      <c r="T65" s="22" t="str">
        <f>IF(GETPIVOTDATA("Vessel",'[1]Schedule For Pub'!$A$3,"Date",$A65,"Vessel",T$4)=1,"S",IF(GETPIVOTDATA("Vessel",'[1]Schedule For Pub'!$AJ$3,"Date",$A65,"Vessel",T$4)=1,"W",""))</f>
        <v/>
      </c>
      <c r="U65" s="15" t="str">
        <f>IF(GETPIVOTDATA("Vessel",'[1]Schedule For Pub'!$A$3,"Date",$A65,"Vessel",U$4)=1,"S",IF(GETPIVOTDATA("Vessel",'[1]Schedule For Pub'!$AJ$3,"Date",$A65,"Vessel",U$4)=1,"W",""))</f>
        <v/>
      </c>
      <c r="V65" s="22" t="str">
        <f>IF(GETPIVOTDATA("Vessel",'[1]Schedule For Pub'!$A$3,"Date",$A65,"Vessel",V$4)=1,"S",IF(GETPIVOTDATA("Vessel",'[1]Schedule For Pub'!$AJ$3,"Date",$A65,"Vessel",V$4)=1,"W",""))</f>
        <v>S</v>
      </c>
      <c r="W65" s="15" t="str">
        <f>IF(GETPIVOTDATA("Vessel",'[1]Schedule For Pub'!$A$3,"Date",$A65,"Vessel",W$4)=1,"S",IF(GETPIVOTDATA("Vessel",'[1]Schedule For Pub'!$AJ$3,"Date",$A65,"Vessel",W$4)=1,"W",""))</f>
        <v/>
      </c>
      <c r="X65" s="22" t="str">
        <f>IF(GETPIVOTDATA("Vessel",'[1]Schedule For Pub'!$A$3,"Date",$A65,"Vessel",X$4)=1,"S",IF(GETPIVOTDATA("Vessel",'[1]Schedule For Pub'!$AJ$3,"Date",$A65,"Vessel",X$4)=1,"W",""))</f>
        <v/>
      </c>
      <c r="Y65" s="15" t="str">
        <f>IF(GETPIVOTDATA("Vessel",'[1]Schedule For Pub'!$A$3,"Date",$A65,"Vessel",Y$4)=1,"S",IF(GETPIVOTDATA("Vessel",'[1]Schedule For Pub'!$AJ$3,"Date",$A65,"Vessel",Y$4)=1,"W",""))</f>
        <v>S</v>
      </c>
      <c r="Z65" s="22" t="str">
        <f>IF(GETPIVOTDATA("Vessel",'[1]Schedule For Pub'!$A$3,"Date",$A65,"Vessel",Z$4)=1,"S",IF(GETPIVOTDATA("Vessel",'[1]Schedule For Pub'!$AJ$3,"Date",$A65,"Vessel",Z$4)=1,"W",""))</f>
        <v/>
      </c>
      <c r="AA65" s="15" t="str">
        <f>IF(GETPIVOTDATA("Vessel",'[1]Schedule For Pub'!$A$3,"Date",$A65,"Vessel",AA$4)=1,"S",IF(GETPIVOTDATA("Vessel",'[1]Schedule For Pub'!$AJ$3,"Date",$A65,"Vessel",AA$4)=1,"W",""))</f>
        <v/>
      </c>
      <c r="AB65" s="22" t="str">
        <f>IF(GETPIVOTDATA("Vessel",'[1]Schedule For Pub'!$A$3,"Date",$A65,"Vessel",AB$4)=1,"S",IF(GETPIVOTDATA("Vessel",'[1]Schedule For Pub'!$AJ$3,"Date",$A65,"Vessel",AB$4)=1,"W",""))</f>
        <v>S</v>
      </c>
      <c r="AC65" s="15" t="str">
        <f>IF(GETPIVOTDATA("Vessel",'[1]Schedule For Pub'!$A$3,"Date",$A65,"Vessel",AC$4)=1,"S",IF(GETPIVOTDATA("Vessel",'[1]Schedule For Pub'!$AJ$3,"Date",$A65,"Vessel",AC$4)=1,"W",""))</f>
        <v/>
      </c>
      <c r="AD65" s="24">
        <f t="shared" si="0"/>
        <v>6</v>
      </c>
      <c r="AE65" s="14">
        <f t="shared" si="1"/>
        <v>1</v>
      </c>
      <c r="AF65" s="14">
        <f t="shared" si="2"/>
        <v>0</v>
      </c>
      <c r="AG65" s="21">
        <f t="shared" si="5"/>
        <v>46234</v>
      </c>
      <c r="AH65" s="9" t="str">
        <f t="shared" si="3"/>
        <v/>
      </c>
    </row>
    <row r="66" spans="1:34" x14ac:dyDescent="0.3">
      <c r="A66" s="25">
        <f>'[1]Schedule For Pub'!A66</f>
        <v>46235</v>
      </c>
      <c r="B66" s="21">
        <f t="shared" si="4"/>
        <v>46235</v>
      </c>
      <c r="C66" s="15" t="str">
        <f>IF(GETPIVOTDATA("Vessel",'[1]Schedule For Pub'!$A$3,"Date",$A66,"Vessel",C$4)=1,"S",IF(GETPIVOTDATA("Vessel",'[1]Schedule For Pub'!$AJ$3,"Date",$A66,"Vessel",C$4)=1,"W",""))</f>
        <v>S</v>
      </c>
      <c r="D66" s="22" t="str">
        <f>IF(GETPIVOTDATA("Vessel",'[1]Schedule For Pub'!$A$3,"Date",$A66,"Vessel",D$4)=1,"S",IF(GETPIVOTDATA("Vessel",'[1]Schedule For Pub'!$AJ$3,"Date",$A66,"Vessel",D$4)=1,"W",""))</f>
        <v>S</v>
      </c>
      <c r="E66" s="15" t="str">
        <f>IF(GETPIVOTDATA("Vessel",'[1]Schedule For Pub'!$A$3,"Date",$A66,"Vessel",E$4)=1,"S",IF(GETPIVOTDATA("Vessel",'[1]Schedule For Pub'!$AJ$3,"Date",$A66,"Vessel",E$4)=1,"W",""))</f>
        <v>S</v>
      </c>
      <c r="F66" s="22" t="str">
        <f>IF(GETPIVOTDATA("Vessel",'[1]Schedule For Pub'!$A$3,"Date",$A66,"Vessel",F$4)=1,"S",IF(GETPIVOTDATA("Vessel",'[1]Schedule For Pub'!$AJ$3,"Date",$A66,"Vessel",F$4)=1,"W",""))</f>
        <v>S</v>
      </c>
      <c r="G66" s="15" t="str">
        <f>IF(GETPIVOTDATA("Vessel",'[1]Schedule For Pub'!$A$3,"Date",$A66,"Vessel",G$4)=1,"S",IF(GETPIVOTDATA("Vessel",'[1]Schedule For Pub'!$AJ$3,"Date",$A66,"Vessel",G$4)=1,"W",""))</f>
        <v/>
      </c>
      <c r="H66" s="22" t="str">
        <f>IF(GETPIVOTDATA("Vessel",'[1]Schedule For Pub'!$A$3,"Date",$A66,"Vessel",H$4)=1,"S",IF(GETPIVOTDATA("Vessel",'[1]Schedule For Pub'!$AJ$3,"Date",$A66,"Vessel",H$4)=1,"W",""))</f>
        <v/>
      </c>
      <c r="I66" s="15" t="str">
        <f>IF(GETPIVOTDATA("Vessel",'[1]Schedule For Pub'!$A$3,"Date",$A66,"Vessel",I$4)=1,"S",IF(GETPIVOTDATA("Vessel",'[1]Schedule For Pub'!$AJ$3,"Date",$A66,"Vessel",I$4)=1,"W",""))</f>
        <v/>
      </c>
      <c r="J66" s="22" t="str">
        <f>IF(GETPIVOTDATA("Vessel",'[1]Schedule For Pub'!$A$3,"Date",$A66,"Vessel",J$4)=1,"S",IF(GETPIVOTDATA("Vessel",'[1]Schedule For Pub'!$AJ$3,"Date",$A66,"Vessel",J$4)=1,"W",""))</f>
        <v/>
      </c>
      <c r="K66" s="15" t="str">
        <f>IF(GETPIVOTDATA("Vessel",'[1]Schedule For Pub'!$A$3,"Date",$A66,"Vessel",K$4)=1,"S",IF(GETPIVOTDATA("Vessel",'[1]Schedule For Pub'!$AJ$3,"Date",$A66,"Vessel",K$4)=1,"W",""))</f>
        <v/>
      </c>
      <c r="L66" s="22" t="str">
        <f>IF(GETPIVOTDATA("Vessel",'[1]Schedule For Pub'!$A$3,"Date",$A66,"Vessel",L$4)=1,"S",IF(GETPIVOTDATA("Vessel",'[1]Schedule For Pub'!$AJ$3,"Date",$A66,"Vessel",L$4)=1,"W",""))</f>
        <v/>
      </c>
      <c r="M66" s="15" t="str">
        <f>IF(GETPIVOTDATA("Vessel",'[1]Schedule For Pub'!$A$3,"Date",$A66,"Vessel",M$4)=1,"S",IF(GETPIVOTDATA("Vessel",'[1]Schedule For Pub'!$AJ$3,"Date",$A66,"Vessel",M$4)=1,"W",""))</f>
        <v/>
      </c>
      <c r="N66" s="22" t="str">
        <f>IF(GETPIVOTDATA("Vessel",'[1]Schedule For Pub'!$A$3,"Date",$A66,"Vessel",N$4)=1,"S",IF(GETPIVOTDATA("Vessel",'[1]Schedule For Pub'!$AJ$3,"Date",$A66,"Vessel",N$4)=1,"W",""))</f>
        <v/>
      </c>
      <c r="O66" s="15" t="str">
        <f>IF(GETPIVOTDATA("Vessel",'[1]Schedule For Pub'!$A$3,"Date",$A66,"Vessel",O$4)=1,"S",IF(GETPIVOTDATA("Vessel",'[1]Schedule For Pub'!$AJ$3,"Date",$A66,"Vessel",O$4)=1,"W",""))</f>
        <v/>
      </c>
      <c r="P66" s="22" t="str">
        <f>IF(GETPIVOTDATA("Vessel",'[1]Schedule For Pub'!$A$3,"Date",$A66,"Vessel",P$4)=1,"S",IF(GETPIVOTDATA("Vessel",'[1]Schedule For Pub'!$AJ$3,"Date",$A66,"Vessel",P$4)=1,"W",""))</f>
        <v/>
      </c>
      <c r="Q66" s="23" t="str">
        <f>IF(GETPIVOTDATA("Vessel",'[1]Schedule For Pub'!$A$3,"Date",$A66,"Vessel",Q$4)=1,"S",IF(GETPIVOTDATA("Vessel",'[1]Schedule For Pub'!$AJ$3,"Date",$A66,"Vessel",Q$4)=1,"W",""))</f>
        <v/>
      </c>
      <c r="R66" s="22" t="str">
        <f>IF(GETPIVOTDATA("Vessel",'[1]Schedule For Pub'!$A$3,"Date",$A66,"Vessel",R$4)=1,"S",IF(GETPIVOTDATA("Vessel",'[1]Schedule For Pub'!$AJ$3,"Date",$A66,"Vessel",R$4)=1,"W",""))</f>
        <v/>
      </c>
      <c r="S66" s="15" t="str">
        <f>IF(GETPIVOTDATA("Vessel",'[1]Schedule For Pub'!$A$3,"Date",$A66,"Vessel",S$4)=1,"S",IF(GETPIVOTDATA("Vessel",'[1]Schedule For Pub'!$AJ$3,"Date",$A66,"Vessel",S$4)=1,"W",""))</f>
        <v/>
      </c>
      <c r="T66" s="22" t="str">
        <f>IF(GETPIVOTDATA("Vessel",'[1]Schedule For Pub'!$A$3,"Date",$A66,"Vessel",T$4)=1,"S",IF(GETPIVOTDATA("Vessel",'[1]Schedule For Pub'!$AJ$3,"Date",$A66,"Vessel",T$4)=1,"W",""))</f>
        <v/>
      </c>
      <c r="U66" s="15" t="str">
        <f>IF(GETPIVOTDATA("Vessel",'[1]Schedule For Pub'!$A$3,"Date",$A66,"Vessel",U$4)=1,"S",IF(GETPIVOTDATA("Vessel",'[1]Schedule For Pub'!$AJ$3,"Date",$A66,"Vessel",U$4)=1,"W",""))</f>
        <v/>
      </c>
      <c r="V66" s="22" t="str">
        <f>IF(GETPIVOTDATA("Vessel",'[1]Schedule For Pub'!$A$3,"Date",$A66,"Vessel",V$4)=1,"S",IF(GETPIVOTDATA("Vessel",'[1]Schedule For Pub'!$AJ$3,"Date",$A66,"Vessel",V$4)=1,"W",""))</f>
        <v/>
      </c>
      <c r="W66" s="15" t="str">
        <f>IF(GETPIVOTDATA("Vessel",'[1]Schedule For Pub'!$A$3,"Date",$A66,"Vessel",W$4)=1,"S",IF(GETPIVOTDATA("Vessel",'[1]Schedule For Pub'!$AJ$3,"Date",$A66,"Vessel",W$4)=1,"W",""))</f>
        <v/>
      </c>
      <c r="X66" s="22" t="str">
        <f>IF(GETPIVOTDATA("Vessel",'[1]Schedule For Pub'!$A$3,"Date",$A66,"Vessel",X$4)=1,"S",IF(GETPIVOTDATA("Vessel",'[1]Schedule For Pub'!$AJ$3,"Date",$A66,"Vessel",X$4)=1,"W",""))</f>
        <v>S</v>
      </c>
      <c r="Y66" s="15" t="str">
        <f>IF(GETPIVOTDATA("Vessel",'[1]Schedule For Pub'!$A$3,"Date",$A66,"Vessel",Y$4)=1,"S",IF(GETPIVOTDATA("Vessel",'[1]Schedule For Pub'!$AJ$3,"Date",$A66,"Vessel",Y$4)=1,"W",""))</f>
        <v/>
      </c>
      <c r="Z66" s="22" t="str">
        <f>IF(GETPIVOTDATA("Vessel",'[1]Schedule For Pub'!$A$3,"Date",$A66,"Vessel",Z$4)=1,"S",IF(GETPIVOTDATA("Vessel",'[1]Schedule For Pub'!$AJ$3,"Date",$A66,"Vessel",Z$4)=1,"W",""))</f>
        <v/>
      </c>
      <c r="AA66" s="15" t="str">
        <f>IF(GETPIVOTDATA("Vessel",'[1]Schedule For Pub'!$A$3,"Date",$A66,"Vessel",AA$4)=1,"S",IF(GETPIVOTDATA("Vessel",'[1]Schedule For Pub'!$AJ$3,"Date",$A66,"Vessel",AA$4)=1,"W",""))</f>
        <v/>
      </c>
      <c r="AB66" s="22" t="str">
        <f>IF(GETPIVOTDATA("Vessel",'[1]Schedule For Pub'!$A$3,"Date",$A66,"Vessel",AB$4)=1,"S",IF(GETPIVOTDATA("Vessel",'[1]Schedule For Pub'!$AJ$3,"Date",$A66,"Vessel",AB$4)=1,"W",""))</f>
        <v>S</v>
      </c>
      <c r="AC66" s="15" t="str">
        <f>IF(GETPIVOTDATA("Vessel",'[1]Schedule For Pub'!$A$3,"Date",$A66,"Vessel",AC$4)=1,"S",IF(GETPIVOTDATA("Vessel",'[1]Schedule For Pub'!$AJ$3,"Date",$A66,"Vessel",AC$4)=1,"W",""))</f>
        <v/>
      </c>
      <c r="AD66" s="24">
        <f t="shared" si="0"/>
        <v>6</v>
      </c>
      <c r="AE66" s="14">
        <f t="shared" si="1"/>
        <v>0</v>
      </c>
      <c r="AF66" s="14">
        <f t="shared" si="2"/>
        <v>0</v>
      </c>
      <c r="AG66" s="21">
        <f t="shared" si="5"/>
        <v>46235</v>
      </c>
      <c r="AH66" s="9" t="str">
        <f t="shared" si="3"/>
        <v/>
      </c>
    </row>
    <row r="67" spans="1:34" ht="13.35" customHeight="1" x14ac:dyDescent="0.3">
      <c r="A67" s="25">
        <f>'[1]Schedule For Pub'!A67</f>
        <v>46236</v>
      </c>
      <c r="B67" s="21">
        <f t="shared" si="4"/>
        <v>46236</v>
      </c>
      <c r="C67" s="15" t="str">
        <f>IF(GETPIVOTDATA("Vessel",'[1]Schedule For Pub'!$A$3,"Date",$A67,"Vessel",C$4)=1,"S",IF(GETPIVOTDATA("Vessel",'[1]Schedule For Pub'!$AJ$3,"Date",$A67,"Vessel",C$4)=1,"W",""))</f>
        <v/>
      </c>
      <c r="D67" s="22" t="str">
        <f>IF(GETPIVOTDATA("Vessel",'[1]Schedule For Pub'!$A$3,"Date",$A67,"Vessel",D$4)=1,"S",IF(GETPIVOTDATA("Vessel",'[1]Schedule For Pub'!$AJ$3,"Date",$A67,"Vessel",D$4)=1,"W",""))</f>
        <v/>
      </c>
      <c r="E67" s="15" t="str">
        <f>IF(GETPIVOTDATA("Vessel",'[1]Schedule For Pub'!$A$3,"Date",$A67,"Vessel",E$4)=1,"S",IF(GETPIVOTDATA("Vessel",'[1]Schedule For Pub'!$AJ$3,"Date",$A67,"Vessel",E$4)=1,"W",""))</f>
        <v/>
      </c>
      <c r="F67" s="22" t="str">
        <f>IF(GETPIVOTDATA("Vessel",'[1]Schedule For Pub'!$A$3,"Date",$A67,"Vessel",F$4)=1,"S",IF(GETPIVOTDATA("Vessel",'[1]Schedule For Pub'!$AJ$3,"Date",$A67,"Vessel",F$4)=1,"W",""))</f>
        <v/>
      </c>
      <c r="G67" s="15" t="str">
        <f>IF(GETPIVOTDATA("Vessel",'[1]Schedule For Pub'!$A$3,"Date",$A67,"Vessel",G$4)=1,"S",IF(GETPIVOTDATA("Vessel",'[1]Schedule For Pub'!$AJ$3,"Date",$A67,"Vessel",G$4)=1,"W",""))</f>
        <v/>
      </c>
      <c r="H67" s="22" t="str">
        <f>IF(GETPIVOTDATA("Vessel",'[1]Schedule For Pub'!$A$3,"Date",$A67,"Vessel",H$4)=1,"S",IF(GETPIVOTDATA("Vessel",'[1]Schedule For Pub'!$AJ$3,"Date",$A67,"Vessel",H$4)=1,"W",""))</f>
        <v/>
      </c>
      <c r="I67" s="15" t="str">
        <f>IF(GETPIVOTDATA("Vessel",'[1]Schedule For Pub'!$A$3,"Date",$A67,"Vessel",I$4)=1,"S",IF(GETPIVOTDATA("Vessel",'[1]Schedule For Pub'!$AJ$3,"Date",$A67,"Vessel",I$4)=1,"W",""))</f>
        <v/>
      </c>
      <c r="J67" s="22" t="str">
        <f>IF(GETPIVOTDATA("Vessel",'[1]Schedule For Pub'!$A$3,"Date",$A67,"Vessel",J$4)=1,"S",IF(GETPIVOTDATA("Vessel",'[1]Schedule For Pub'!$AJ$3,"Date",$A67,"Vessel",J$4)=1,"W",""))</f>
        <v/>
      </c>
      <c r="K67" s="15" t="str">
        <f>IF(GETPIVOTDATA("Vessel",'[1]Schedule For Pub'!$A$3,"Date",$A67,"Vessel",K$4)=1,"S",IF(GETPIVOTDATA("Vessel",'[1]Schedule For Pub'!$AJ$3,"Date",$A67,"Vessel",K$4)=1,"W",""))</f>
        <v/>
      </c>
      <c r="L67" s="22" t="str">
        <f>IF(GETPIVOTDATA("Vessel",'[1]Schedule For Pub'!$A$3,"Date",$A67,"Vessel",L$4)=1,"S",IF(GETPIVOTDATA("Vessel",'[1]Schedule For Pub'!$AJ$3,"Date",$A67,"Vessel",L$4)=1,"W",""))</f>
        <v/>
      </c>
      <c r="M67" s="15" t="str">
        <f>IF(GETPIVOTDATA("Vessel",'[1]Schedule For Pub'!$A$3,"Date",$A67,"Vessel",M$4)=1,"S",IF(GETPIVOTDATA("Vessel",'[1]Schedule For Pub'!$AJ$3,"Date",$A67,"Vessel",M$4)=1,"W",""))</f>
        <v/>
      </c>
      <c r="N67" s="22" t="str">
        <f>IF(GETPIVOTDATA("Vessel",'[1]Schedule For Pub'!$A$3,"Date",$A67,"Vessel",N$4)=1,"S",IF(GETPIVOTDATA("Vessel",'[1]Schedule For Pub'!$AJ$3,"Date",$A67,"Vessel",N$4)=1,"W",""))</f>
        <v/>
      </c>
      <c r="O67" s="15" t="str">
        <f>IF(GETPIVOTDATA("Vessel",'[1]Schedule For Pub'!$A$3,"Date",$A67,"Vessel",O$4)=1,"S",IF(GETPIVOTDATA("Vessel",'[1]Schedule For Pub'!$AJ$3,"Date",$A67,"Vessel",O$4)=1,"W",""))</f>
        <v/>
      </c>
      <c r="P67" s="22" t="str">
        <f>IF(GETPIVOTDATA("Vessel",'[1]Schedule For Pub'!$A$3,"Date",$A67,"Vessel",P$4)=1,"S",IF(GETPIVOTDATA("Vessel",'[1]Schedule For Pub'!$AJ$3,"Date",$A67,"Vessel",P$4)=1,"W",""))</f>
        <v/>
      </c>
      <c r="Q67" s="23" t="str">
        <f>IF(GETPIVOTDATA("Vessel",'[1]Schedule For Pub'!$A$3,"Date",$A67,"Vessel",Q$4)=1,"S",IF(GETPIVOTDATA("Vessel",'[1]Schedule For Pub'!$AJ$3,"Date",$A67,"Vessel",Q$4)=1,"W",""))</f>
        <v/>
      </c>
      <c r="R67" s="22" t="str">
        <f>IF(GETPIVOTDATA("Vessel",'[1]Schedule For Pub'!$A$3,"Date",$A67,"Vessel",R$4)=1,"S",IF(GETPIVOTDATA("Vessel",'[1]Schedule For Pub'!$AJ$3,"Date",$A67,"Vessel",R$4)=1,"W",""))</f>
        <v/>
      </c>
      <c r="S67" s="15" t="str">
        <f>IF(GETPIVOTDATA("Vessel",'[1]Schedule For Pub'!$A$3,"Date",$A67,"Vessel",S$4)=1,"S",IF(GETPIVOTDATA("Vessel",'[1]Schedule For Pub'!$AJ$3,"Date",$A67,"Vessel",S$4)=1,"W",""))</f>
        <v/>
      </c>
      <c r="T67" s="22" t="str">
        <f>IF(GETPIVOTDATA("Vessel",'[1]Schedule For Pub'!$A$3,"Date",$A67,"Vessel",T$4)=1,"S",IF(GETPIVOTDATA("Vessel",'[1]Schedule For Pub'!$AJ$3,"Date",$A67,"Vessel",T$4)=1,"W",""))</f>
        <v/>
      </c>
      <c r="U67" s="15" t="str">
        <f>IF(GETPIVOTDATA("Vessel",'[1]Schedule For Pub'!$A$3,"Date",$A67,"Vessel",U$4)=1,"S",IF(GETPIVOTDATA("Vessel",'[1]Schedule For Pub'!$AJ$3,"Date",$A67,"Vessel",U$4)=1,"W",""))</f>
        <v/>
      </c>
      <c r="V67" s="22" t="str">
        <f>IF(GETPIVOTDATA("Vessel",'[1]Schedule For Pub'!$A$3,"Date",$A67,"Vessel",V$4)=1,"S",IF(GETPIVOTDATA("Vessel",'[1]Schedule For Pub'!$AJ$3,"Date",$A67,"Vessel",V$4)=1,"W",""))</f>
        <v>S</v>
      </c>
      <c r="W67" s="15" t="str">
        <f>IF(GETPIVOTDATA("Vessel",'[1]Schedule For Pub'!$A$3,"Date",$A67,"Vessel",W$4)=1,"S",IF(GETPIVOTDATA("Vessel",'[1]Schedule For Pub'!$AJ$3,"Date",$A67,"Vessel",W$4)=1,"W",""))</f>
        <v/>
      </c>
      <c r="X67" s="22" t="str">
        <f>IF(GETPIVOTDATA("Vessel",'[1]Schedule For Pub'!$A$3,"Date",$A67,"Vessel",X$4)=1,"S",IF(GETPIVOTDATA("Vessel",'[1]Schedule For Pub'!$AJ$3,"Date",$A67,"Vessel",X$4)=1,"W",""))</f>
        <v>S</v>
      </c>
      <c r="Y67" s="15" t="str">
        <f>IF(GETPIVOTDATA("Vessel",'[1]Schedule For Pub'!$A$3,"Date",$A67,"Vessel",Y$4)=1,"S",IF(GETPIVOTDATA("Vessel",'[1]Schedule For Pub'!$AJ$3,"Date",$A67,"Vessel",Y$4)=1,"W",""))</f>
        <v/>
      </c>
      <c r="Z67" s="22" t="str">
        <f>IF(GETPIVOTDATA("Vessel",'[1]Schedule For Pub'!$A$3,"Date",$A67,"Vessel",Z$4)=1,"S",IF(GETPIVOTDATA("Vessel",'[1]Schedule For Pub'!$AJ$3,"Date",$A67,"Vessel",Z$4)=1,"W",""))</f>
        <v/>
      </c>
      <c r="AA67" s="15" t="str">
        <f>IF(GETPIVOTDATA("Vessel",'[1]Schedule For Pub'!$A$3,"Date",$A67,"Vessel",AA$4)=1,"S",IF(GETPIVOTDATA("Vessel",'[1]Schedule For Pub'!$AJ$3,"Date",$A67,"Vessel",AA$4)=1,"W",""))</f>
        <v/>
      </c>
      <c r="AB67" s="22" t="str">
        <f>IF(GETPIVOTDATA("Vessel",'[1]Schedule For Pub'!$A$3,"Date",$A67,"Vessel",AB$4)=1,"S",IF(GETPIVOTDATA("Vessel",'[1]Schedule For Pub'!$AJ$3,"Date",$A67,"Vessel",AB$4)=1,"W",""))</f>
        <v>S</v>
      </c>
      <c r="AC67" s="15" t="str">
        <f>IF(GETPIVOTDATA("Vessel",'[1]Schedule For Pub'!$A$3,"Date",$A67,"Vessel",AC$4)=1,"S",IF(GETPIVOTDATA("Vessel",'[1]Schedule For Pub'!$AJ$3,"Date",$A67,"Vessel",AC$4)=1,"W",""))</f>
        <v/>
      </c>
      <c r="AD67" s="24">
        <f t="shared" si="0"/>
        <v>3</v>
      </c>
      <c r="AE67" s="14">
        <f t="shared" si="1"/>
        <v>0</v>
      </c>
      <c r="AF67" s="14">
        <f t="shared" si="2"/>
        <v>3</v>
      </c>
      <c r="AG67" s="21">
        <f t="shared" si="5"/>
        <v>46236</v>
      </c>
      <c r="AH67" s="9" t="str">
        <f t="shared" si="3"/>
        <v/>
      </c>
    </row>
    <row r="68" spans="1:34" x14ac:dyDescent="0.3">
      <c r="A68" s="25">
        <f>'[1]Schedule For Pub'!A68</f>
        <v>46237</v>
      </c>
      <c r="B68" s="21">
        <f t="shared" si="4"/>
        <v>46237</v>
      </c>
      <c r="C68" s="15" t="str">
        <f>IF(GETPIVOTDATA("Vessel",'[1]Schedule For Pub'!$A$3,"Date",$A68,"Vessel",C$4)=1,"S",IF(GETPIVOTDATA("Vessel",'[1]Schedule For Pub'!$AJ$3,"Date",$A68,"Vessel",C$4)=1,"W",""))</f>
        <v/>
      </c>
      <c r="D68" s="22" t="str">
        <f>IF(GETPIVOTDATA("Vessel",'[1]Schedule For Pub'!$A$3,"Date",$A68,"Vessel",D$4)=1,"S",IF(GETPIVOTDATA("Vessel",'[1]Schedule For Pub'!$AJ$3,"Date",$A68,"Vessel",D$4)=1,"W",""))</f>
        <v/>
      </c>
      <c r="E68" s="15" t="str">
        <f>IF(GETPIVOTDATA("Vessel",'[1]Schedule For Pub'!$A$3,"Date",$A68,"Vessel",E$4)=1,"S",IF(GETPIVOTDATA("Vessel",'[1]Schedule For Pub'!$AJ$3,"Date",$A68,"Vessel",E$4)=1,"W",""))</f>
        <v>S</v>
      </c>
      <c r="F68" s="22" t="str">
        <f>IF(GETPIVOTDATA("Vessel",'[1]Schedule For Pub'!$A$3,"Date",$A68,"Vessel",F$4)=1,"S",IF(GETPIVOTDATA("Vessel",'[1]Schedule For Pub'!$AJ$3,"Date",$A68,"Vessel",F$4)=1,"W",""))</f>
        <v>W</v>
      </c>
      <c r="G68" s="15" t="str">
        <f>IF(GETPIVOTDATA("Vessel",'[1]Schedule For Pub'!$A$3,"Date",$A68,"Vessel",G$4)=1,"S",IF(GETPIVOTDATA("Vessel",'[1]Schedule For Pub'!$AJ$3,"Date",$A68,"Vessel",G$4)=1,"W",""))</f>
        <v>S</v>
      </c>
      <c r="H68" s="22" t="str">
        <f>IF(GETPIVOTDATA("Vessel",'[1]Schedule For Pub'!$A$3,"Date",$A68,"Vessel",H$4)=1,"S",IF(GETPIVOTDATA("Vessel",'[1]Schedule For Pub'!$AJ$3,"Date",$A68,"Vessel",H$4)=1,"W",""))</f>
        <v/>
      </c>
      <c r="I68" s="15" t="str">
        <f>IF(GETPIVOTDATA("Vessel",'[1]Schedule For Pub'!$A$3,"Date",$A68,"Vessel",I$4)=1,"S",IF(GETPIVOTDATA("Vessel",'[1]Schedule For Pub'!$AJ$3,"Date",$A68,"Vessel",I$4)=1,"W",""))</f>
        <v/>
      </c>
      <c r="J68" s="22" t="str">
        <f>IF(GETPIVOTDATA("Vessel",'[1]Schedule For Pub'!$A$3,"Date",$A68,"Vessel",J$4)=1,"S",IF(GETPIVOTDATA("Vessel",'[1]Schedule For Pub'!$AJ$3,"Date",$A68,"Vessel",J$4)=1,"W",""))</f>
        <v/>
      </c>
      <c r="K68" s="15" t="str">
        <f>IF(GETPIVOTDATA("Vessel",'[1]Schedule For Pub'!$A$3,"Date",$A68,"Vessel",K$4)=1,"S",IF(GETPIVOTDATA("Vessel",'[1]Schedule For Pub'!$AJ$3,"Date",$A68,"Vessel",K$4)=1,"W",""))</f>
        <v/>
      </c>
      <c r="L68" s="22" t="str">
        <f>IF(GETPIVOTDATA("Vessel",'[1]Schedule For Pub'!$A$3,"Date",$A68,"Vessel",L$4)=1,"S",IF(GETPIVOTDATA("Vessel",'[1]Schedule For Pub'!$AJ$3,"Date",$A68,"Vessel",L$4)=1,"W",""))</f>
        <v/>
      </c>
      <c r="M68" s="15" t="str">
        <f>IF(GETPIVOTDATA("Vessel",'[1]Schedule For Pub'!$A$3,"Date",$A68,"Vessel",M$4)=1,"S",IF(GETPIVOTDATA("Vessel",'[1]Schedule For Pub'!$AJ$3,"Date",$A68,"Vessel",M$4)=1,"W",""))</f>
        <v/>
      </c>
      <c r="N68" s="22" t="str">
        <f>IF(GETPIVOTDATA("Vessel",'[1]Schedule For Pub'!$A$3,"Date",$A68,"Vessel",N$4)=1,"S",IF(GETPIVOTDATA("Vessel",'[1]Schedule For Pub'!$AJ$3,"Date",$A68,"Vessel",N$4)=1,"W",""))</f>
        <v/>
      </c>
      <c r="O68" s="15" t="str">
        <f>IF(GETPIVOTDATA("Vessel",'[1]Schedule For Pub'!$A$3,"Date",$A68,"Vessel",O$4)=1,"S",IF(GETPIVOTDATA("Vessel",'[1]Schedule For Pub'!$AJ$3,"Date",$A68,"Vessel",O$4)=1,"W",""))</f>
        <v/>
      </c>
      <c r="P68" s="22" t="str">
        <f>IF(GETPIVOTDATA("Vessel",'[1]Schedule For Pub'!$A$3,"Date",$A68,"Vessel",P$4)=1,"S",IF(GETPIVOTDATA("Vessel",'[1]Schedule For Pub'!$AJ$3,"Date",$A68,"Vessel",P$4)=1,"W",""))</f>
        <v/>
      </c>
      <c r="Q68" s="23" t="str">
        <f>IF(GETPIVOTDATA("Vessel",'[1]Schedule For Pub'!$A$3,"Date",$A68,"Vessel",Q$4)=1,"S",IF(GETPIVOTDATA("Vessel",'[1]Schedule For Pub'!$AJ$3,"Date",$A68,"Vessel",Q$4)=1,"W",""))</f>
        <v/>
      </c>
      <c r="R68" s="22" t="str">
        <f>IF(GETPIVOTDATA("Vessel",'[1]Schedule For Pub'!$A$3,"Date",$A68,"Vessel",R$4)=1,"S",IF(GETPIVOTDATA("Vessel",'[1]Schedule For Pub'!$AJ$3,"Date",$A68,"Vessel",R$4)=1,"W",""))</f>
        <v/>
      </c>
      <c r="S68" s="15" t="str">
        <f>IF(GETPIVOTDATA("Vessel",'[1]Schedule For Pub'!$A$3,"Date",$A68,"Vessel",S$4)=1,"S",IF(GETPIVOTDATA("Vessel",'[1]Schedule For Pub'!$AJ$3,"Date",$A68,"Vessel",S$4)=1,"W",""))</f>
        <v/>
      </c>
      <c r="T68" s="22" t="str">
        <f>IF(GETPIVOTDATA("Vessel",'[1]Schedule For Pub'!$A$3,"Date",$A68,"Vessel",T$4)=1,"S",IF(GETPIVOTDATA("Vessel",'[1]Schedule For Pub'!$AJ$3,"Date",$A68,"Vessel",T$4)=1,"W",""))</f>
        <v/>
      </c>
      <c r="U68" s="15" t="str">
        <f>IF(GETPIVOTDATA("Vessel",'[1]Schedule For Pub'!$A$3,"Date",$A68,"Vessel",U$4)=1,"S",IF(GETPIVOTDATA("Vessel",'[1]Schedule For Pub'!$AJ$3,"Date",$A68,"Vessel",U$4)=1,"W",""))</f>
        <v/>
      </c>
      <c r="V68" s="22" t="str">
        <f>IF(GETPIVOTDATA("Vessel",'[1]Schedule For Pub'!$A$3,"Date",$A68,"Vessel",V$4)=1,"S",IF(GETPIVOTDATA("Vessel",'[1]Schedule For Pub'!$AJ$3,"Date",$A68,"Vessel",V$4)=1,"W",""))</f>
        <v>S</v>
      </c>
      <c r="W68" s="15" t="str">
        <f>IF(GETPIVOTDATA("Vessel",'[1]Schedule For Pub'!$A$3,"Date",$A68,"Vessel",W$4)=1,"S",IF(GETPIVOTDATA("Vessel",'[1]Schedule For Pub'!$AJ$3,"Date",$A68,"Vessel",W$4)=1,"W",""))</f>
        <v/>
      </c>
      <c r="X68" s="22" t="str">
        <f>IF(GETPIVOTDATA("Vessel",'[1]Schedule For Pub'!$A$3,"Date",$A68,"Vessel",X$4)=1,"S",IF(GETPIVOTDATA("Vessel",'[1]Schedule For Pub'!$AJ$3,"Date",$A68,"Vessel",X$4)=1,"W",""))</f>
        <v>S</v>
      </c>
      <c r="Y68" s="15" t="str">
        <f>IF(GETPIVOTDATA("Vessel",'[1]Schedule For Pub'!$A$3,"Date",$A68,"Vessel",Y$4)=1,"S",IF(GETPIVOTDATA("Vessel",'[1]Schedule For Pub'!$AJ$3,"Date",$A68,"Vessel",Y$4)=1,"W",""))</f>
        <v>S</v>
      </c>
      <c r="Z68" s="22" t="str">
        <f>IF(GETPIVOTDATA("Vessel",'[1]Schedule For Pub'!$A$3,"Date",$A68,"Vessel",Z$4)=1,"S",IF(GETPIVOTDATA("Vessel",'[1]Schedule For Pub'!$AJ$3,"Date",$A68,"Vessel",Z$4)=1,"W",""))</f>
        <v/>
      </c>
      <c r="AA68" s="15" t="str">
        <f>IF(GETPIVOTDATA("Vessel",'[1]Schedule For Pub'!$A$3,"Date",$A68,"Vessel",AA$4)=1,"S",IF(GETPIVOTDATA("Vessel",'[1]Schedule For Pub'!$AJ$3,"Date",$A68,"Vessel",AA$4)=1,"W",""))</f>
        <v/>
      </c>
      <c r="AB68" s="22" t="str">
        <f>IF(GETPIVOTDATA("Vessel",'[1]Schedule For Pub'!$A$3,"Date",$A68,"Vessel",AB$4)=1,"S",IF(GETPIVOTDATA("Vessel",'[1]Schedule For Pub'!$AJ$3,"Date",$A68,"Vessel",AB$4)=1,"W",""))</f>
        <v>S</v>
      </c>
      <c r="AC68" s="15" t="str">
        <f>IF(GETPIVOTDATA("Vessel",'[1]Schedule For Pub'!$A$3,"Date",$A68,"Vessel",AC$4)=1,"S",IF(GETPIVOTDATA("Vessel",'[1]Schedule For Pub'!$AJ$3,"Date",$A68,"Vessel",AC$4)=1,"W",""))</f>
        <v/>
      </c>
      <c r="AD68" s="24">
        <f t="shared" si="0"/>
        <v>6</v>
      </c>
      <c r="AE68" s="14">
        <f t="shared" si="1"/>
        <v>1</v>
      </c>
      <c r="AF68" s="14">
        <f t="shared" si="2"/>
        <v>0</v>
      </c>
      <c r="AG68" s="21">
        <f t="shared" si="5"/>
        <v>46237</v>
      </c>
      <c r="AH68" s="9" t="str">
        <f t="shared" si="3"/>
        <v/>
      </c>
    </row>
    <row r="69" spans="1:34" x14ac:dyDescent="0.3">
      <c r="A69" s="25">
        <f>'[1]Schedule For Pub'!A69</f>
        <v>46238</v>
      </c>
      <c r="B69" s="21">
        <f t="shared" si="4"/>
        <v>46238</v>
      </c>
      <c r="C69" s="15" t="str">
        <f>IF(GETPIVOTDATA("Vessel",'[1]Schedule For Pub'!$A$3,"Date",$A69,"Vessel",C$4)=1,"S",IF(GETPIVOTDATA("Vessel",'[1]Schedule For Pub'!$AJ$3,"Date",$A69,"Vessel",C$4)=1,"W",""))</f>
        <v/>
      </c>
      <c r="D69" s="22" t="str">
        <f>IF(GETPIVOTDATA("Vessel",'[1]Schedule For Pub'!$A$3,"Date",$A69,"Vessel",D$4)=1,"S",IF(GETPIVOTDATA("Vessel",'[1]Schedule For Pub'!$AJ$3,"Date",$A69,"Vessel",D$4)=1,"W",""))</f>
        <v/>
      </c>
      <c r="E69" s="15" t="str">
        <f>IF(GETPIVOTDATA("Vessel",'[1]Schedule For Pub'!$A$3,"Date",$A69,"Vessel",E$4)=1,"S",IF(GETPIVOTDATA("Vessel",'[1]Schedule For Pub'!$AJ$3,"Date",$A69,"Vessel",E$4)=1,"W",""))</f>
        <v>S</v>
      </c>
      <c r="F69" s="22" t="str">
        <f>IF(GETPIVOTDATA("Vessel",'[1]Schedule For Pub'!$A$3,"Date",$A69,"Vessel",F$4)=1,"S",IF(GETPIVOTDATA("Vessel",'[1]Schedule For Pub'!$AJ$3,"Date",$A69,"Vessel",F$4)=1,"W",""))</f>
        <v>S</v>
      </c>
      <c r="G69" s="15" t="str">
        <f>IF(GETPIVOTDATA("Vessel",'[1]Schedule For Pub'!$A$3,"Date",$A69,"Vessel",G$4)=1,"S",IF(GETPIVOTDATA("Vessel",'[1]Schedule For Pub'!$AJ$3,"Date",$A69,"Vessel",G$4)=1,"W",""))</f>
        <v>S</v>
      </c>
      <c r="H69" s="22" t="str">
        <f>IF(GETPIVOTDATA("Vessel",'[1]Schedule For Pub'!$A$3,"Date",$A69,"Vessel",H$4)=1,"S",IF(GETPIVOTDATA("Vessel",'[1]Schedule For Pub'!$AJ$3,"Date",$A69,"Vessel",H$4)=1,"W",""))</f>
        <v/>
      </c>
      <c r="I69" s="15" t="str">
        <f>IF(GETPIVOTDATA("Vessel",'[1]Schedule For Pub'!$A$3,"Date",$A69,"Vessel",I$4)=1,"S",IF(GETPIVOTDATA("Vessel",'[1]Schedule For Pub'!$AJ$3,"Date",$A69,"Vessel",I$4)=1,"W",""))</f>
        <v/>
      </c>
      <c r="J69" s="22" t="str">
        <f>IF(GETPIVOTDATA("Vessel",'[1]Schedule For Pub'!$A$3,"Date",$A69,"Vessel",J$4)=1,"S",IF(GETPIVOTDATA("Vessel",'[1]Schedule For Pub'!$AJ$3,"Date",$A69,"Vessel",J$4)=1,"W",""))</f>
        <v/>
      </c>
      <c r="K69" s="15" t="str">
        <f>IF(GETPIVOTDATA("Vessel",'[1]Schedule For Pub'!$A$3,"Date",$A69,"Vessel",K$4)=1,"S",IF(GETPIVOTDATA("Vessel",'[1]Schedule For Pub'!$AJ$3,"Date",$A69,"Vessel",K$4)=1,"W",""))</f>
        <v/>
      </c>
      <c r="L69" s="22" t="str">
        <f>IF(GETPIVOTDATA("Vessel",'[1]Schedule For Pub'!$A$3,"Date",$A69,"Vessel",L$4)=1,"S",IF(GETPIVOTDATA("Vessel",'[1]Schedule For Pub'!$AJ$3,"Date",$A69,"Vessel",L$4)=1,"W",""))</f>
        <v/>
      </c>
      <c r="M69" s="15" t="str">
        <f>IF(GETPIVOTDATA("Vessel",'[1]Schedule For Pub'!$A$3,"Date",$A69,"Vessel",M$4)=1,"S",IF(GETPIVOTDATA("Vessel",'[1]Schedule For Pub'!$AJ$3,"Date",$A69,"Vessel",M$4)=1,"W",""))</f>
        <v/>
      </c>
      <c r="N69" s="22" t="str">
        <f>IF(GETPIVOTDATA("Vessel",'[1]Schedule For Pub'!$A$3,"Date",$A69,"Vessel",N$4)=1,"S",IF(GETPIVOTDATA("Vessel",'[1]Schedule For Pub'!$AJ$3,"Date",$A69,"Vessel",N$4)=1,"W",""))</f>
        <v/>
      </c>
      <c r="O69" s="15" t="str">
        <f>IF(GETPIVOTDATA("Vessel",'[1]Schedule For Pub'!$A$3,"Date",$A69,"Vessel",O$4)=1,"S",IF(GETPIVOTDATA("Vessel",'[1]Schedule For Pub'!$AJ$3,"Date",$A69,"Vessel",O$4)=1,"W",""))</f>
        <v/>
      </c>
      <c r="P69" s="22" t="str">
        <f>IF(GETPIVOTDATA("Vessel",'[1]Schedule For Pub'!$A$3,"Date",$A69,"Vessel",P$4)=1,"S",IF(GETPIVOTDATA("Vessel",'[1]Schedule For Pub'!$AJ$3,"Date",$A69,"Vessel",P$4)=1,"W",""))</f>
        <v/>
      </c>
      <c r="Q69" s="23" t="str">
        <f>IF(GETPIVOTDATA("Vessel",'[1]Schedule For Pub'!$A$3,"Date",$A69,"Vessel",Q$4)=1,"S",IF(GETPIVOTDATA("Vessel",'[1]Schedule For Pub'!$AJ$3,"Date",$A69,"Vessel",Q$4)=1,"W",""))</f>
        <v/>
      </c>
      <c r="R69" s="22" t="str">
        <f>IF(GETPIVOTDATA("Vessel",'[1]Schedule For Pub'!$A$3,"Date",$A69,"Vessel",R$4)=1,"S",IF(GETPIVOTDATA("Vessel",'[1]Schedule For Pub'!$AJ$3,"Date",$A69,"Vessel",R$4)=1,"W",""))</f>
        <v/>
      </c>
      <c r="S69" s="15" t="str">
        <f>IF(GETPIVOTDATA("Vessel",'[1]Schedule For Pub'!$A$3,"Date",$A69,"Vessel",S$4)=1,"S",IF(GETPIVOTDATA("Vessel",'[1]Schedule For Pub'!$AJ$3,"Date",$A69,"Vessel",S$4)=1,"W",""))</f>
        <v/>
      </c>
      <c r="T69" s="22" t="str">
        <f>IF(GETPIVOTDATA("Vessel",'[1]Schedule For Pub'!$A$3,"Date",$A69,"Vessel",T$4)=1,"S",IF(GETPIVOTDATA("Vessel",'[1]Schedule For Pub'!$AJ$3,"Date",$A69,"Vessel",T$4)=1,"W",""))</f>
        <v/>
      </c>
      <c r="U69" s="15" t="str">
        <f>IF(GETPIVOTDATA("Vessel",'[1]Schedule For Pub'!$A$3,"Date",$A69,"Vessel",U$4)=1,"S",IF(GETPIVOTDATA("Vessel",'[1]Schedule For Pub'!$AJ$3,"Date",$A69,"Vessel",U$4)=1,"W",""))</f>
        <v/>
      </c>
      <c r="V69" s="22" t="str">
        <f>IF(GETPIVOTDATA("Vessel",'[1]Schedule For Pub'!$A$3,"Date",$A69,"Vessel",V$4)=1,"S",IF(GETPIVOTDATA("Vessel",'[1]Schedule For Pub'!$AJ$3,"Date",$A69,"Vessel",V$4)=1,"W",""))</f>
        <v>S</v>
      </c>
      <c r="W69" s="15" t="str">
        <f>IF(GETPIVOTDATA("Vessel",'[1]Schedule For Pub'!$A$3,"Date",$A69,"Vessel",W$4)=1,"S",IF(GETPIVOTDATA("Vessel",'[1]Schedule For Pub'!$AJ$3,"Date",$A69,"Vessel",W$4)=1,"W",""))</f>
        <v/>
      </c>
      <c r="X69" s="22" t="str">
        <f>IF(GETPIVOTDATA("Vessel",'[1]Schedule For Pub'!$A$3,"Date",$A69,"Vessel",X$4)=1,"S",IF(GETPIVOTDATA("Vessel",'[1]Schedule For Pub'!$AJ$3,"Date",$A69,"Vessel",X$4)=1,"W",""))</f>
        <v>S</v>
      </c>
      <c r="Y69" s="15" t="str">
        <f>IF(GETPIVOTDATA("Vessel",'[1]Schedule For Pub'!$A$3,"Date",$A69,"Vessel",Y$4)=1,"S",IF(GETPIVOTDATA("Vessel",'[1]Schedule For Pub'!$AJ$3,"Date",$A69,"Vessel",Y$4)=1,"W",""))</f>
        <v/>
      </c>
      <c r="Z69" s="22" t="str">
        <f>IF(GETPIVOTDATA("Vessel",'[1]Schedule For Pub'!$A$3,"Date",$A69,"Vessel",Z$4)=1,"S",IF(GETPIVOTDATA("Vessel",'[1]Schedule For Pub'!$AJ$3,"Date",$A69,"Vessel",Z$4)=1,"W",""))</f>
        <v/>
      </c>
      <c r="AA69" s="15" t="str">
        <f>IF(GETPIVOTDATA("Vessel",'[1]Schedule For Pub'!$A$3,"Date",$A69,"Vessel",AA$4)=1,"S",IF(GETPIVOTDATA("Vessel",'[1]Schedule For Pub'!$AJ$3,"Date",$A69,"Vessel",AA$4)=1,"W",""))</f>
        <v/>
      </c>
      <c r="AB69" s="22" t="str">
        <f>IF(GETPIVOTDATA("Vessel",'[1]Schedule For Pub'!$A$3,"Date",$A69,"Vessel",AB$4)=1,"S",IF(GETPIVOTDATA("Vessel",'[1]Schedule For Pub'!$AJ$3,"Date",$A69,"Vessel",AB$4)=1,"W",""))</f>
        <v>S</v>
      </c>
      <c r="AC69" s="15" t="str">
        <f>IF(GETPIVOTDATA("Vessel",'[1]Schedule For Pub'!$A$3,"Date",$A69,"Vessel",AC$4)=1,"S",IF(GETPIVOTDATA("Vessel",'[1]Schedule For Pub'!$AJ$3,"Date",$A69,"Vessel",AC$4)=1,"W",""))</f>
        <v/>
      </c>
      <c r="AD69" s="24">
        <f t="shared" ref="AD69:AD96" si="6">COUNTIF(C69:AC69,"S")</f>
        <v>6</v>
      </c>
      <c r="AE69" s="14">
        <f t="shared" ref="AE69:AE96" si="7">COUNTIF(C69:AC69,"W")</f>
        <v>0</v>
      </c>
      <c r="AF69" s="14">
        <f t="shared" ref="AF69:AF96" si="8">6-AD69</f>
        <v>0</v>
      </c>
      <c r="AG69" s="21">
        <f t="shared" si="5"/>
        <v>46238</v>
      </c>
      <c r="AH69" s="9" t="str">
        <f t="shared" ref="AH69:AH96" si="9">IF(AF69&gt;0,IF(AE69&gt;0,"notify waitlist vessel",""),"")</f>
        <v/>
      </c>
    </row>
    <row r="70" spans="1:34" x14ac:dyDescent="0.3">
      <c r="A70" s="25">
        <f>'[1]Schedule For Pub'!A70</f>
        <v>46239</v>
      </c>
      <c r="B70" s="21">
        <f t="shared" ref="B70:B96" si="10">B69+1</f>
        <v>46239</v>
      </c>
      <c r="C70" s="15" t="str">
        <f>IF(GETPIVOTDATA("Vessel",'[1]Schedule For Pub'!$A$3,"Date",$A70,"Vessel",C$4)=1,"S",IF(GETPIVOTDATA("Vessel",'[1]Schedule For Pub'!$AJ$3,"Date",$A70,"Vessel",C$4)=1,"W",""))</f>
        <v/>
      </c>
      <c r="D70" s="22" t="str">
        <f>IF(GETPIVOTDATA("Vessel",'[1]Schedule For Pub'!$A$3,"Date",$A70,"Vessel",D$4)=1,"S",IF(GETPIVOTDATA("Vessel",'[1]Schedule For Pub'!$AJ$3,"Date",$A70,"Vessel",D$4)=1,"W",""))</f>
        <v/>
      </c>
      <c r="E70" s="15" t="str">
        <f>IF(GETPIVOTDATA("Vessel",'[1]Schedule For Pub'!$A$3,"Date",$A70,"Vessel",E$4)=1,"S",IF(GETPIVOTDATA("Vessel",'[1]Schedule For Pub'!$AJ$3,"Date",$A70,"Vessel",E$4)=1,"W",""))</f>
        <v>S</v>
      </c>
      <c r="F70" s="22" t="str">
        <f>IF(GETPIVOTDATA("Vessel",'[1]Schedule For Pub'!$A$3,"Date",$A70,"Vessel",F$4)=1,"S",IF(GETPIVOTDATA("Vessel",'[1]Schedule For Pub'!$AJ$3,"Date",$A70,"Vessel",F$4)=1,"W",""))</f>
        <v>S</v>
      </c>
      <c r="G70" s="15" t="str">
        <f>IF(GETPIVOTDATA("Vessel",'[1]Schedule For Pub'!$A$3,"Date",$A70,"Vessel",G$4)=1,"S",IF(GETPIVOTDATA("Vessel",'[1]Schedule For Pub'!$AJ$3,"Date",$A70,"Vessel",G$4)=1,"W",""))</f>
        <v/>
      </c>
      <c r="H70" s="22" t="str">
        <f>IF(GETPIVOTDATA("Vessel",'[1]Schedule For Pub'!$A$3,"Date",$A70,"Vessel",H$4)=1,"S",IF(GETPIVOTDATA("Vessel",'[1]Schedule For Pub'!$AJ$3,"Date",$A70,"Vessel",H$4)=1,"W",""))</f>
        <v/>
      </c>
      <c r="I70" s="15" t="str">
        <f>IF(GETPIVOTDATA("Vessel",'[1]Schedule For Pub'!$A$3,"Date",$A70,"Vessel",I$4)=1,"S",IF(GETPIVOTDATA("Vessel",'[1]Schedule For Pub'!$AJ$3,"Date",$A70,"Vessel",I$4)=1,"W",""))</f>
        <v/>
      </c>
      <c r="J70" s="22" t="str">
        <f>IF(GETPIVOTDATA("Vessel",'[1]Schedule For Pub'!$A$3,"Date",$A70,"Vessel",J$4)=1,"S",IF(GETPIVOTDATA("Vessel",'[1]Schedule For Pub'!$AJ$3,"Date",$A70,"Vessel",J$4)=1,"W",""))</f>
        <v/>
      </c>
      <c r="K70" s="15" t="str">
        <f>IF(GETPIVOTDATA("Vessel",'[1]Schedule For Pub'!$A$3,"Date",$A70,"Vessel",K$4)=1,"S",IF(GETPIVOTDATA("Vessel",'[1]Schedule For Pub'!$AJ$3,"Date",$A70,"Vessel",K$4)=1,"W",""))</f>
        <v/>
      </c>
      <c r="L70" s="22" t="str">
        <f>IF(GETPIVOTDATA("Vessel",'[1]Schedule For Pub'!$A$3,"Date",$A70,"Vessel",L$4)=1,"S",IF(GETPIVOTDATA("Vessel",'[1]Schedule For Pub'!$AJ$3,"Date",$A70,"Vessel",L$4)=1,"W",""))</f>
        <v/>
      </c>
      <c r="M70" s="15" t="str">
        <f>IF(GETPIVOTDATA("Vessel",'[1]Schedule For Pub'!$A$3,"Date",$A70,"Vessel",M$4)=1,"S",IF(GETPIVOTDATA("Vessel",'[1]Schedule For Pub'!$AJ$3,"Date",$A70,"Vessel",M$4)=1,"W",""))</f>
        <v/>
      </c>
      <c r="N70" s="22" t="str">
        <f>IF(GETPIVOTDATA("Vessel",'[1]Schedule For Pub'!$A$3,"Date",$A70,"Vessel",N$4)=1,"S",IF(GETPIVOTDATA("Vessel",'[1]Schedule For Pub'!$AJ$3,"Date",$A70,"Vessel",N$4)=1,"W",""))</f>
        <v/>
      </c>
      <c r="O70" s="15" t="str">
        <f>IF(GETPIVOTDATA("Vessel",'[1]Schedule For Pub'!$A$3,"Date",$A70,"Vessel",O$4)=1,"S",IF(GETPIVOTDATA("Vessel",'[1]Schedule For Pub'!$AJ$3,"Date",$A70,"Vessel",O$4)=1,"W",""))</f>
        <v/>
      </c>
      <c r="P70" s="22" t="str">
        <f>IF(GETPIVOTDATA("Vessel",'[1]Schedule For Pub'!$A$3,"Date",$A70,"Vessel",P$4)=1,"S",IF(GETPIVOTDATA("Vessel",'[1]Schedule For Pub'!$AJ$3,"Date",$A70,"Vessel",P$4)=1,"W",""))</f>
        <v/>
      </c>
      <c r="Q70" s="23" t="str">
        <f>IF(GETPIVOTDATA("Vessel",'[1]Schedule For Pub'!$A$3,"Date",$A70,"Vessel",Q$4)=1,"S",IF(GETPIVOTDATA("Vessel",'[1]Schedule For Pub'!$AJ$3,"Date",$A70,"Vessel",Q$4)=1,"W",""))</f>
        <v/>
      </c>
      <c r="R70" s="22" t="str">
        <f>IF(GETPIVOTDATA("Vessel",'[1]Schedule For Pub'!$A$3,"Date",$A70,"Vessel",R$4)=1,"S",IF(GETPIVOTDATA("Vessel",'[1]Schedule For Pub'!$AJ$3,"Date",$A70,"Vessel",R$4)=1,"W",""))</f>
        <v/>
      </c>
      <c r="S70" s="15" t="str">
        <f>IF(GETPIVOTDATA("Vessel",'[1]Schedule For Pub'!$A$3,"Date",$A70,"Vessel",S$4)=1,"S",IF(GETPIVOTDATA("Vessel",'[1]Schedule For Pub'!$AJ$3,"Date",$A70,"Vessel",S$4)=1,"W",""))</f>
        <v/>
      </c>
      <c r="T70" s="22" t="str">
        <f>IF(GETPIVOTDATA("Vessel",'[1]Schedule For Pub'!$A$3,"Date",$A70,"Vessel",T$4)=1,"S",IF(GETPIVOTDATA("Vessel",'[1]Schedule For Pub'!$AJ$3,"Date",$A70,"Vessel",T$4)=1,"W",""))</f>
        <v/>
      </c>
      <c r="U70" s="15" t="str">
        <f>IF(GETPIVOTDATA("Vessel",'[1]Schedule For Pub'!$A$3,"Date",$A70,"Vessel",U$4)=1,"S",IF(GETPIVOTDATA("Vessel",'[1]Schedule For Pub'!$AJ$3,"Date",$A70,"Vessel",U$4)=1,"W",""))</f>
        <v/>
      </c>
      <c r="V70" s="22" t="str">
        <f>IF(GETPIVOTDATA("Vessel",'[1]Schedule For Pub'!$A$3,"Date",$A70,"Vessel",V$4)=1,"S",IF(GETPIVOTDATA("Vessel",'[1]Schedule For Pub'!$AJ$3,"Date",$A70,"Vessel",V$4)=1,"W",""))</f>
        <v>S</v>
      </c>
      <c r="W70" s="15" t="str">
        <f>IF(GETPIVOTDATA("Vessel",'[1]Schedule For Pub'!$A$3,"Date",$A70,"Vessel",W$4)=1,"S",IF(GETPIVOTDATA("Vessel",'[1]Schedule For Pub'!$AJ$3,"Date",$A70,"Vessel",W$4)=1,"W",""))</f>
        <v/>
      </c>
      <c r="X70" s="22" t="str">
        <f>IF(GETPIVOTDATA("Vessel",'[1]Schedule For Pub'!$A$3,"Date",$A70,"Vessel",X$4)=1,"S",IF(GETPIVOTDATA("Vessel",'[1]Schedule For Pub'!$AJ$3,"Date",$A70,"Vessel",X$4)=1,"W",""))</f>
        <v>S</v>
      </c>
      <c r="Y70" s="15" t="str">
        <f>IF(GETPIVOTDATA("Vessel",'[1]Schedule For Pub'!$A$3,"Date",$A70,"Vessel",Y$4)=1,"S",IF(GETPIVOTDATA("Vessel",'[1]Schedule For Pub'!$AJ$3,"Date",$A70,"Vessel",Y$4)=1,"W",""))</f>
        <v>S</v>
      </c>
      <c r="Z70" s="22" t="str">
        <f>IF(GETPIVOTDATA("Vessel",'[1]Schedule For Pub'!$A$3,"Date",$A70,"Vessel",Z$4)=1,"S",IF(GETPIVOTDATA("Vessel",'[1]Schedule For Pub'!$AJ$3,"Date",$A70,"Vessel",Z$4)=1,"W",""))</f>
        <v/>
      </c>
      <c r="AA70" s="15" t="str">
        <f>IF(GETPIVOTDATA("Vessel",'[1]Schedule For Pub'!$A$3,"Date",$A70,"Vessel",AA$4)=1,"S",IF(GETPIVOTDATA("Vessel",'[1]Schedule For Pub'!$AJ$3,"Date",$A70,"Vessel",AA$4)=1,"W",""))</f>
        <v/>
      </c>
      <c r="AB70" s="22" t="str">
        <f>IF(GETPIVOTDATA("Vessel",'[1]Schedule For Pub'!$A$3,"Date",$A70,"Vessel",AB$4)=1,"S",IF(GETPIVOTDATA("Vessel",'[1]Schedule For Pub'!$AJ$3,"Date",$A70,"Vessel",AB$4)=1,"W",""))</f>
        <v/>
      </c>
      <c r="AC70" s="15" t="str">
        <f>IF(GETPIVOTDATA("Vessel",'[1]Schedule For Pub'!$A$3,"Date",$A70,"Vessel",AC$4)=1,"S",IF(GETPIVOTDATA("Vessel",'[1]Schedule For Pub'!$AJ$3,"Date",$A70,"Vessel",AC$4)=1,"W",""))</f>
        <v/>
      </c>
      <c r="AD70" s="24">
        <f t="shared" si="6"/>
        <v>5</v>
      </c>
      <c r="AE70" s="14">
        <f t="shared" si="7"/>
        <v>0</v>
      </c>
      <c r="AF70" s="14">
        <f t="shared" si="8"/>
        <v>1</v>
      </c>
      <c r="AG70" s="21">
        <f t="shared" ref="AG70:AG96" si="11">AG69+1</f>
        <v>46239</v>
      </c>
      <c r="AH70" s="9" t="str">
        <f t="shared" si="9"/>
        <v/>
      </c>
    </row>
    <row r="71" spans="1:34" x14ac:dyDescent="0.3">
      <c r="A71" s="25">
        <f>'[1]Schedule For Pub'!A71</f>
        <v>46240</v>
      </c>
      <c r="B71" s="21">
        <f t="shared" si="10"/>
        <v>46240</v>
      </c>
      <c r="C71" s="15" t="str">
        <f>IF(GETPIVOTDATA("Vessel",'[1]Schedule For Pub'!$A$3,"Date",$A71,"Vessel",C$4)=1,"S",IF(GETPIVOTDATA("Vessel",'[1]Schedule For Pub'!$AJ$3,"Date",$A71,"Vessel",C$4)=1,"W",""))</f>
        <v/>
      </c>
      <c r="D71" s="22" t="str">
        <f>IF(GETPIVOTDATA("Vessel",'[1]Schedule For Pub'!$A$3,"Date",$A71,"Vessel",D$4)=1,"S",IF(GETPIVOTDATA("Vessel",'[1]Schedule For Pub'!$AJ$3,"Date",$A71,"Vessel",D$4)=1,"W",""))</f>
        <v/>
      </c>
      <c r="E71" s="15" t="str">
        <f>IF(GETPIVOTDATA("Vessel",'[1]Schedule For Pub'!$A$3,"Date",$A71,"Vessel",E$4)=1,"S",IF(GETPIVOTDATA("Vessel",'[1]Schedule For Pub'!$AJ$3,"Date",$A71,"Vessel",E$4)=1,"W",""))</f>
        <v>S</v>
      </c>
      <c r="F71" s="22" t="str">
        <f>IF(GETPIVOTDATA("Vessel",'[1]Schedule For Pub'!$A$3,"Date",$A71,"Vessel",F$4)=1,"S",IF(GETPIVOTDATA("Vessel",'[1]Schedule For Pub'!$AJ$3,"Date",$A71,"Vessel",F$4)=1,"W",""))</f>
        <v>S</v>
      </c>
      <c r="G71" s="15" t="str">
        <f>IF(GETPIVOTDATA("Vessel",'[1]Schedule For Pub'!$A$3,"Date",$A71,"Vessel",G$4)=1,"S",IF(GETPIVOTDATA("Vessel",'[1]Schedule For Pub'!$AJ$3,"Date",$A71,"Vessel",G$4)=1,"W",""))</f>
        <v/>
      </c>
      <c r="H71" s="22" t="str">
        <f>IF(GETPIVOTDATA("Vessel",'[1]Schedule For Pub'!$A$3,"Date",$A71,"Vessel",H$4)=1,"S",IF(GETPIVOTDATA("Vessel",'[1]Schedule For Pub'!$AJ$3,"Date",$A71,"Vessel",H$4)=1,"W",""))</f>
        <v/>
      </c>
      <c r="I71" s="15" t="str">
        <f>IF(GETPIVOTDATA("Vessel",'[1]Schedule For Pub'!$A$3,"Date",$A71,"Vessel",I$4)=1,"S",IF(GETPIVOTDATA("Vessel",'[1]Schedule For Pub'!$AJ$3,"Date",$A71,"Vessel",I$4)=1,"W",""))</f>
        <v/>
      </c>
      <c r="J71" s="22" t="str">
        <f>IF(GETPIVOTDATA("Vessel",'[1]Schedule For Pub'!$A$3,"Date",$A71,"Vessel",J$4)=1,"S",IF(GETPIVOTDATA("Vessel",'[1]Schedule For Pub'!$AJ$3,"Date",$A71,"Vessel",J$4)=1,"W",""))</f>
        <v/>
      </c>
      <c r="K71" s="15" t="str">
        <f>IF(GETPIVOTDATA("Vessel",'[1]Schedule For Pub'!$A$3,"Date",$A71,"Vessel",K$4)=1,"S",IF(GETPIVOTDATA("Vessel",'[1]Schedule For Pub'!$AJ$3,"Date",$A71,"Vessel",K$4)=1,"W",""))</f>
        <v/>
      </c>
      <c r="L71" s="22" t="str">
        <f>IF(GETPIVOTDATA("Vessel",'[1]Schedule For Pub'!$A$3,"Date",$A71,"Vessel",L$4)=1,"S",IF(GETPIVOTDATA("Vessel",'[1]Schedule For Pub'!$AJ$3,"Date",$A71,"Vessel",L$4)=1,"W",""))</f>
        <v/>
      </c>
      <c r="M71" s="15" t="str">
        <f>IF(GETPIVOTDATA("Vessel",'[1]Schedule For Pub'!$A$3,"Date",$A71,"Vessel",M$4)=1,"S",IF(GETPIVOTDATA("Vessel",'[1]Schedule For Pub'!$AJ$3,"Date",$A71,"Vessel",M$4)=1,"W",""))</f>
        <v/>
      </c>
      <c r="N71" s="22" t="str">
        <f>IF(GETPIVOTDATA("Vessel",'[1]Schedule For Pub'!$A$3,"Date",$A71,"Vessel",N$4)=1,"S",IF(GETPIVOTDATA("Vessel",'[1]Schedule For Pub'!$AJ$3,"Date",$A71,"Vessel",N$4)=1,"W",""))</f>
        <v/>
      </c>
      <c r="O71" s="15" t="str">
        <f>IF(GETPIVOTDATA("Vessel",'[1]Schedule For Pub'!$A$3,"Date",$A71,"Vessel",O$4)=1,"S",IF(GETPIVOTDATA("Vessel",'[1]Schedule For Pub'!$AJ$3,"Date",$A71,"Vessel",O$4)=1,"W",""))</f>
        <v/>
      </c>
      <c r="P71" s="22" t="str">
        <f>IF(GETPIVOTDATA("Vessel",'[1]Schedule For Pub'!$A$3,"Date",$A71,"Vessel",P$4)=1,"S",IF(GETPIVOTDATA("Vessel",'[1]Schedule For Pub'!$AJ$3,"Date",$A71,"Vessel",P$4)=1,"W",""))</f>
        <v/>
      </c>
      <c r="Q71" s="23" t="str">
        <f>IF(GETPIVOTDATA("Vessel",'[1]Schedule For Pub'!$A$3,"Date",$A71,"Vessel",Q$4)=1,"S",IF(GETPIVOTDATA("Vessel",'[1]Schedule For Pub'!$AJ$3,"Date",$A71,"Vessel",Q$4)=1,"W",""))</f>
        <v/>
      </c>
      <c r="R71" s="22" t="str">
        <f>IF(GETPIVOTDATA("Vessel",'[1]Schedule For Pub'!$A$3,"Date",$A71,"Vessel",R$4)=1,"S",IF(GETPIVOTDATA("Vessel",'[1]Schedule For Pub'!$AJ$3,"Date",$A71,"Vessel",R$4)=1,"W",""))</f>
        <v/>
      </c>
      <c r="S71" s="15" t="str">
        <f>IF(GETPIVOTDATA("Vessel",'[1]Schedule For Pub'!$A$3,"Date",$A71,"Vessel",S$4)=1,"S",IF(GETPIVOTDATA("Vessel",'[1]Schedule For Pub'!$AJ$3,"Date",$A71,"Vessel",S$4)=1,"W",""))</f>
        <v/>
      </c>
      <c r="T71" s="22" t="str">
        <f>IF(GETPIVOTDATA("Vessel",'[1]Schedule For Pub'!$A$3,"Date",$A71,"Vessel",T$4)=1,"S",IF(GETPIVOTDATA("Vessel",'[1]Schedule For Pub'!$AJ$3,"Date",$A71,"Vessel",T$4)=1,"W",""))</f>
        <v/>
      </c>
      <c r="U71" s="15" t="str">
        <f>IF(GETPIVOTDATA("Vessel",'[1]Schedule For Pub'!$A$3,"Date",$A71,"Vessel",U$4)=1,"S",IF(GETPIVOTDATA("Vessel",'[1]Schedule For Pub'!$AJ$3,"Date",$A71,"Vessel",U$4)=1,"W",""))</f>
        <v/>
      </c>
      <c r="V71" s="22" t="str">
        <f>IF(GETPIVOTDATA("Vessel",'[1]Schedule For Pub'!$A$3,"Date",$A71,"Vessel",V$4)=1,"S",IF(GETPIVOTDATA("Vessel",'[1]Schedule For Pub'!$AJ$3,"Date",$A71,"Vessel",V$4)=1,"W",""))</f>
        <v>S</v>
      </c>
      <c r="W71" s="15" t="str">
        <f>IF(GETPIVOTDATA("Vessel",'[1]Schedule For Pub'!$A$3,"Date",$A71,"Vessel",W$4)=1,"S",IF(GETPIVOTDATA("Vessel",'[1]Schedule For Pub'!$AJ$3,"Date",$A71,"Vessel",W$4)=1,"W",""))</f>
        <v/>
      </c>
      <c r="X71" s="22" t="str">
        <f>IF(GETPIVOTDATA("Vessel",'[1]Schedule For Pub'!$A$3,"Date",$A71,"Vessel",X$4)=1,"S",IF(GETPIVOTDATA("Vessel",'[1]Schedule For Pub'!$AJ$3,"Date",$A71,"Vessel",X$4)=1,"W",""))</f>
        <v>S</v>
      </c>
      <c r="Y71" s="15" t="str">
        <f>IF(GETPIVOTDATA("Vessel",'[1]Schedule For Pub'!$A$3,"Date",$A71,"Vessel",Y$4)=1,"S",IF(GETPIVOTDATA("Vessel",'[1]Schedule For Pub'!$AJ$3,"Date",$A71,"Vessel",Y$4)=1,"W",""))</f>
        <v/>
      </c>
      <c r="Z71" s="22" t="str">
        <f>IF(GETPIVOTDATA("Vessel",'[1]Schedule For Pub'!$A$3,"Date",$A71,"Vessel",Z$4)=1,"S",IF(GETPIVOTDATA("Vessel",'[1]Schedule For Pub'!$AJ$3,"Date",$A71,"Vessel",Z$4)=1,"W",""))</f>
        <v/>
      </c>
      <c r="AA71" s="15" t="str">
        <f>IF(GETPIVOTDATA("Vessel",'[1]Schedule For Pub'!$A$3,"Date",$A71,"Vessel",AA$4)=1,"S",IF(GETPIVOTDATA("Vessel",'[1]Schedule For Pub'!$AJ$3,"Date",$A71,"Vessel",AA$4)=1,"W",""))</f>
        <v/>
      </c>
      <c r="AB71" s="22" t="str">
        <f>IF(GETPIVOTDATA("Vessel",'[1]Schedule For Pub'!$A$3,"Date",$A71,"Vessel",AB$4)=1,"S",IF(GETPIVOTDATA("Vessel",'[1]Schedule For Pub'!$AJ$3,"Date",$A71,"Vessel",AB$4)=1,"W",""))</f>
        <v/>
      </c>
      <c r="AC71" s="15" t="str">
        <f>IF(GETPIVOTDATA("Vessel",'[1]Schedule For Pub'!$A$3,"Date",$A71,"Vessel",AC$4)=1,"S",IF(GETPIVOTDATA("Vessel",'[1]Schedule For Pub'!$AJ$3,"Date",$A71,"Vessel",AC$4)=1,"W",""))</f>
        <v/>
      </c>
      <c r="AD71" s="24">
        <f t="shared" si="6"/>
        <v>4</v>
      </c>
      <c r="AE71" s="14">
        <f t="shared" si="7"/>
        <v>0</v>
      </c>
      <c r="AF71" s="14">
        <f t="shared" si="8"/>
        <v>2</v>
      </c>
      <c r="AG71" s="21">
        <f t="shared" si="11"/>
        <v>46240</v>
      </c>
      <c r="AH71" s="9" t="str">
        <f t="shared" si="9"/>
        <v/>
      </c>
    </row>
    <row r="72" spans="1:34" x14ac:dyDescent="0.3">
      <c r="A72" s="25">
        <f>'[1]Schedule For Pub'!A72</f>
        <v>46241</v>
      </c>
      <c r="B72" s="21">
        <f t="shared" si="10"/>
        <v>46241</v>
      </c>
      <c r="C72" s="15" t="str">
        <f>IF(GETPIVOTDATA("Vessel",'[1]Schedule For Pub'!$A$3,"Date",$A72,"Vessel",C$4)=1,"S",IF(GETPIVOTDATA("Vessel",'[1]Schedule For Pub'!$AJ$3,"Date",$A72,"Vessel",C$4)=1,"W",""))</f>
        <v/>
      </c>
      <c r="D72" s="22" t="str">
        <f>IF(GETPIVOTDATA("Vessel",'[1]Schedule For Pub'!$A$3,"Date",$A72,"Vessel",D$4)=1,"S",IF(GETPIVOTDATA("Vessel",'[1]Schedule For Pub'!$AJ$3,"Date",$A72,"Vessel",D$4)=1,"W",""))</f>
        <v/>
      </c>
      <c r="E72" s="15" t="str">
        <f>IF(GETPIVOTDATA("Vessel",'[1]Schedule For Pub'!$A$3,"Date",$A72,"Vessel",E$4)=1,"S",IF(GETPIVOTDATA("Vessel",'[1]Schedule For Pub'!$AJ$3,"Date",$A72,"Vessel",E$4)=1,"W",""))</f>
        <v>S</v>
      </c>
      <c r="F72" s="22" t="str">
        <f>IF(GETPIVOTDATA("Vessel",'[1]Schedule For Pub'!$A$3,"Date",$A72,"Vessel",F$4)=1,"S",IF(GETPIVOTDATA("Vessel",'[1]Schedule For Pub'!$AJ$3,"Date",$A72,"Vessel",F$4)=1,"W",""))</f>
        <v>S</v>
      </c>
      <c r="G72" s="15" t="str">
        <f>IF(GETPIVOTDATA("Vessel",'[1]Schedule For Pub'!$A$3,"Date",$A72,"Vessel",G$4)=1,"S",IF(GETPIVOTDATA("Vessel",'[1]Schedule For Pub'!$AJ$3,"Date",$A72,"Vessel",G$4)=1,"W",""))</f>
        <v>S</v>
      </c>
      <c r="H72" s="22" t="str">
        <f>IF(GETPIVOTDATA("Vessel",'[1]Schedule For Pub'!$A$3,"Date",$A72,"Vessel",H$4)=1,"S",IF(GETPIVOTDATA("Vessel",'[1]Schedule For Pub'!$AJ$3,"Date",$A72,"Vessel",H$4)=1,"W",""))</f>
        <v/>
      </c>
      <c r="I72" s="15" t="str">
        <f>IF(GETPIVOTDATA("Vessel",'[1]Schedule For Pub'!$A$3,"Date",$A72,"Vessel",I$4)=1,"S",IF(GETPIVOTDATA("Vessel",'[1]Schedule For Pub'!$AJ$3,"Date",$A72,"Vessel",I$4)=1,"W",""))</f>
        <v/>
      </c>
      <c r="J72" s="22" t="str">
        <f>IF(GETPIVOTDATA("Vessel",'[1]Schedule For Pub'!$A$3,"Date",$A72,"Vessel",J$4)=1,"S",IF(GETPIVOTDATA("Vessel",'[1]Schedule For Pub'!$AJ$3,"Date",$A72,"Vessel",J$4)=1,"W",""))</f>
        <v/>
      </c>
      <c r="K72" s="15" t="str">
        <f>IF(GETPIVOTDATA("Vessel",'[1]Schedule For Pub'!$A$3,"Date",$A72,"Vessel",K$4)=1,"S",IF(GETPIVOTDATA("Vessel",'[1]Schedule For Pub'!$AJ$3,"Date",$A72,"Vessel",K$4)=1,"W",""))</f>
        <v/>
      </c>
      <c r="L72" s="22" t="str">
        <f>IF(GETPIVOTDATA("Vessel",'[1]Schedule For Pub'!$A$3,"Date",$A72,"Vessel",L$4)=1,"S",IF(GETPIVOTDATA("Vessel",'[1]Schedule For Pub'!$AJ$3,"Date",$A72,"Vessel",L$4)=1,"W",""))</f>
        <v/>
      </c>
      <c r="M72" s="15" t="str">
        <f>IF(GETPIVOTDATA("Vessel",'[1]Schedule For Pub'!$A$3,"Date",$A72,"Vessel",M$4)=1,"S",IF(GETPIVOTDATA("Vessel",'[1]Schedule For Pub'!$AJ$3,"Date",$A72,"Vessel",M$4)=1,"W",""))</f>
        <v/>
      </c>
      <c r="N72" s="22" t="str">
        <f>IF(GETPIVOTDATA("Vessel",'[1]Schedule For Pub'!$A$3,"Date",$A72,"Vessel",N$4)=1,"S",IF(GETPIVOTDATA("Vessel",'[1]Schedule For Pub'!$AJ$3,"Date",$A72,"Vessel",N$4)=1,"W",""))</f>
        <v/>
      </c>
      <c r="O72" s="15" t="str">
        <f>IF(GETPIVOTDATA("Vessel",'[1]Schedule For Pub'!$A$3,"Date",$A72,"Vessel",O$4)=1,"S",IF(GETPIVOTDATA("Vessel",'[1]Schedule For Pub'!$AJ$3,"Date",$A72,"Vessel",O$4)=1,"W",""))</f>
        <v/>
      </c>
      <c r="P72" s="22" t="str">
        <f>IF(GETPIVOTDATA("Vessel",'[1]Schedule For Pub'!$A$3,"Date",$A72,"Vessel",P$4)=1,"S",IF(GETPIVOTDATA("Vessel",'[1]Schedule For Pub'!$AJ$3,"Date",$A72,"Vessel",P$4)=1,"W",""))</f>
        <v/>
      </c>
      <c r="Q72" s="23" t="str">
        <f>IF(GETPIVOTDATA("Vessel",'[1]Schedule For Pub'!$A$3,"Date",$A72,"Vessel",Q$4)=1,"S",IF(GETPIVOTDATA("Vessel",'[1]Schedule For Pub'!$AJ$3,"Date",$A72,"Vessel",Q$4)=1,"W",""))</f>
        <v/>
      </c>
      <c r="R72" s="22" t="str">
        <f>IF(GETPIVOTDATA("Vessel",'[1]Schedule For Pub'!$A$3,"Date",$A72,"Vessel",R$4)=1,"S",IF(GETPIVOTDATA("Vessel",'[1]Schedule For Pub'!$AJ$3,"Date",$A72,"Vessel",R$4)=1,"W",""))</f>
        <v/>
      </c>
      <c r="S72" s="15" t="str">
        <f>IF(GETPIVOTDATA("Vessel",'[1]Schedule For Pub'!$A$3,"Date",$A72,"Vessel",S$4)=1,"S",IF(GETPIVOTDATA("Vessel",'[1]Schedule For Pub'!$AJ$3,"Date",$A72,"Vessel",S$4)=1,"W",""))</f>
        <v/>
      </c>
      <c r="T72" s="22" t="str">
        <f>IF(GETPIVOTDATA("Vessel",'[1]Schedule For Pub'!$A$3,"Date",$A72,"Vessel",T$4)=1,"S",IF(GETPIVOTDATA("Vessel",'[1]Schedule For Pub'!$AJ$3,"Date",$A72,"Vessel",T$4)=1,"W",""))</f>
        <v/>
      </c>
      <c r="U72" s="15" t="str">
        <f>IF(GETPIVOTDATA("Vessel",'[1]Schedule For Pub'!$A$3,"Date",$A72,"Vessel",U$4)=1,"S",IF(GETPIVOTDATA("Vessel",'[1]Schedule For Pub'!$AJ$3,"Date",$A72,"Vessel",U$4)=1,"W",""))</f>
        <v/>
      </c>
      <c r="V72" s="22" t="str">
        <f>IF(GETPIVOTDATA("Vessel",'[1]Schedule For Pub'!$A$3,"Date",$A72,"Vessel",V$4)=1,"S",IF(GETPIVOTDATA("Vessel",'[1]Schedule For Pub'!$AJ$3,"Date",$A72,"Vessel",V$4)=1,"W",""))</f>
        <v>S</v>
      </c>
      <c r="W72" s="15" t="str">
        <f>IF(GETPIVOTDATA("Vessel",'[1]Schedule For Pub'!$A$3,"Date",$A72,"Vessel",W$4)=1,"S",IF(GETPIVOTDATA("Vessel",'[1]Schedule For Pub'!$AJ$3,"Date",$A72,"Vessel",W$4)=1,"W",""))</f>
        <v/>
      </c>
      <c r="X72" s="22" t="str">
        <f>IF(GETPIVOTDATA("Vessel",'[1]Schedule For Pub'!$A$3,"Date",$A72,"Vessel",X$4)=1,"S",IF(GETPIVOTDATA("Vessel",'[1]Schedule For Pub'!$AJ$3,"Date",$A72,"Vessel",X$4)=1,"W",""))</f>
        <v>S</v>
      </c>
      <c r="Y72" s="15" t="str">
        <f>IF(GETPIVOTDATA("Vessel",'[1]Schedule For Pub'!$A$3,"Date",$A72,"Vessel",Y$4)=1,"S",IF(GETPIVOTDATA("Vessel",'[1]Schedule For Pub'!$AJ$3,"Date",$A72,"Vessel",Y$4)=1,"W",""))</f>
        <v>S</v>
      </c>
      <c r="Z72" s="22" t="str">
        <f>IF(GETPIVOTDATA("Vessel",'[1]Schedule For Pub'!$A$3,"Date",$A72,"Vessel",Z$4)=1,"S",IF(GETPIVOTDATA("Vessel",'[1]Schedule For Pub'!$AJ$3,"Date",$A72,"Vessel",Z$4)=1,"W",""))</f>
        <v/>
      </c>
      <c r="AA72" s="15" t="str">
        <f>IF(GETPIVOTDATA("Vessel",'[1]Schedule For Pub'!$A$3,"Date",$A72,"Vessel",AA$4)=1,"S",IF(GETPIVOTDATA("Vessel",'[1]Schedule For Pub'!$AJ$3,"Date",$A72,"Vessel",AA$4)=1,"W",""))</f>
        <v/>
      </c>
      <c r="AB72" s="22" t="str">
        <f>IF(GETPIVOTDATA("Vessel",'[1]Schedule For Pub'!$A$3,"Date",$A72,"Vessel",AB$4)=1,"S",IF(GETPIVOTDATA("Vessel",'[1]Schedule For Pub'!$AJ$3,"Date",$A72,"Vessel",AB$4)=1,"W",""))</f>
        <v/>
      </c>
      <c r="AC72" s="15" t="str">
        <f>IF(GETPIVOTDATA("Vessel",'[1]Schedule For Pub'!$A$3,"Date",$A72,"Vessel",AC$4)=1,"S",IF(GETPIVOTDATA("Vessel",'[1]Schedule For Pub'!$AJ$3,"Date",$A72,"Vessel",AC$4)=1,"W",""))</f>
        <v/>
      </c>
      <c r="AD72" s="24">
        <f t="shared" si="6"/>
        <v>6</v>
      </c>
      <c r="AE72" s="14">
        <f t="shared" si="7"/>
        <v>0</v>
      </c>
      <c r="AF72" s="14">
        <f t="shared" si="8"/>
        <v>0</v>
      </c>
      <c r="AG72" s="21">
        <f t="shared" si="11"/>
        <v>46241</v>
      </c>
      <c r="AH72" s="9" t="str">
        <f t="shared" si="9"/>
        <v/>
      </c>
    </row>
    <row r="73" spans="1:34" x14ac:dyDescent="0.3">
      <c r="A73" s="25">
        <f>'[1]Schedule For Pub'!A73</f>
        <v>46242</v>
      </c>
      <c r="B73" s="21">
        <f t="shared" si="10"/>
        <v>46242</v>
      </c>
      <c r="C73" s="15" t="str">
        <f>IF(GETPIVOTDATA("Vessel",'[1]Schedule For Pub'!$A$3,"Date",$A73,"Vessel",C$4)=1,"S",IF(GETPIVOTDATA("Vessel",'[1]Schedule For Pub'!$AJ$3,"Date",$A73,"Vessel",C$4)=1,"W",""))</f>
        <v/>
      </c>
      <c r="D73" s="22" t="str">
        <f>IF(GETPIVOTDATA("Vessel",'[1]Schedule For Pub'!$A$3,"Date",$A73,"Vessel",D$4)=1,"S",IF(GETPIVOTDATA("Vessel",'[1]Schedule For Pub'!$AJ$3,"Date",$A73,"Vessel",D$4)=1,"W",""))</f>
        <v/>
      </c>
      <c r="E73" s="15" t="str">
        <f>IF(GETPIVOTDATA("Vessel",'[1]Schedule For Pub'!$A$3,"Date",$A73,"Vessel",E$4)=1,"S",IF(GETPIVOTDATA("Vessel",'[1]Schedule For Pub'!$AJ$3,"Date",$A73,"Vessel",E$4)=1,"W",""))</f>
        <v>S</v>
      </c>
      <c r="F73" s="22" t="str">
        <f>IF(GETPIVOTDATA("Vessel",'[1]Schedule For Pub'!$A$3,"Date",$A73,"Vessel",F$4)=1,"S",IF(GETPIVOTDATA("Vessel",'[1]Schedule For Pub'!$AJ$3,"Date",$A73,"Vessel",F$4)=1,"W",""))</f>
        <v>S</v>
      </c>
      <c r="G73" s="15" t="str">
        <f>IF(GETPIVOTDATA("Vessel",'[1]Schedule For Pub'!$A$3,"Date",$A73,"Vessel",G$4)=1,"S",IF(GETPIVOTDATA("Vessel",'[1]Schedule For Pub'!$AJ$3,"Date",$A73,"Vessel",G$4)=1,"W",""))</f>
        <v/>
      </c>
      <c r="H73" s="22" t="str">
        <f>IF(GETPIVOTDATA("Vessel",'[1]Schedule For Pub'!$A$3,"Date",$A73,"Vessel",H$4)=1,"S",IF(GETPIVOTDATA("Vessel",'[1]Schedule For Pub'!$AJ$3,"Date",$A73,"Vessel",H$4)=1,"W",""))</f>
        <v/>
      </c>
      <c r="I73" s="15" t="str">
        <f>IF(GETPIVOTDATA("Vessel",'[1]Schedule For Pub'!$A$3,"Date",$A73,"Vessel",I$4)=1,"S",IF(GETPIVOTDATA("Vessel",'[1]Schedule For Pub'!$AJ$3,"Date",$A73,"Vessel",I$4)=1,"W",""))</f>
        <v/>
      </c>
      <c r="J73" s="22" t="str">
        <f>IF(GETPIVOTDATA("Vessel",'[1]Schedule For Pub'!$A$3,"Date",$A73,"Vessel",J$4)=1,"S",IF(GETPIVOTDATA("Vessel",'[1]Schedule For Pub'!$AJ$3,"Date",$A73,"Vessel",J$4)=1,"W",""))</f>
        <v/>
      </c>
      <c r="K73" s="15" t="str">
        <f>IF(GETPIVOTDATA("Vessel",'[1]Schedule For Pub'!$A$3,"Date",$A73,"Vessel",K$4)=1,"S",IF(GETPIVOTDATA("Vessel",'[1]Schedule For Pub'!$AJ$3,"Date",$A73,"Vessel",K$4)=1,"W",""))</f>
        <v/>
      </c>
      <c r="L73" s="22" t="str">
        <f>IF(GETPIVOTDATA("Vessel",'[1]Schedule For Pub'!$A$3,"Date",$A73,"Vessel",L$4)=1,"S",IF(GETPIVOTDATA("Vessel",'[1]Schedule For Pub'!$AJ$3,"Date",$A73,"Vessel",L$4)=1,"W",""))</f>
        <v/>
      </c>
      <c r="M73" s="15" t="str">
        <f>IF(GETPIVOTDATA("Vessel",'[1]Schedule For Pub'!$A$3,"Date",$A73,"Vessel",M$4)=1,"S",IF(GETPIVOTDATA("Vessel",'[1]Schedule For Pub'!$AJ$3,"Date",$A73,"Vessel",M$4)=1,"W",""))</f>
        <v/>
      </c>
      <c r="N73" s="22" t="str">
        <f>IF(GETPIVOTDATA("Vessel",'[1]Schedule For Pub'!$A$3,"Date",$A73,"Vessel",N$4)=1,"S",IF(GETPIVOTDATA("Vessel",'[1]Schedule For Pub'!$AJ$3,"Date",$A73,"Vessel",N$4)=1,"W",""))</f>
        <v/>
      </c>
      <c r="O73" s="15" t="str">
        <f>IF(GETPIVOTDATA("Vessel",'[1]Schedule For Pub'!$A$3,"Date",$A73,"Vessel",O$4)=1,"S",IF(GETPIVOTDATA("Vessel",'[1]Schedule For Pub'!$AJ$3,"Date",$A73,"Vessel",O$4)=1,"W",""))</f>
        <v/>
      </c>
      <c r="P73" s="22" t="str">
        <f>IF(GETPIVOTDATA("Vessel",'[1]Schedule For Pub'!$A$3,"Date",$A73,"Vessel",P$4)=1,"S",IF(GETPIVOTDATA("Vessel",'[1]Schedule For Pub'!$AJ$3,"Date",$A73,"Vessel",P$4)=1,"W",""))</f>
        <v/>
      </c>
      <c r="Q73" s="23" t="str">
        <f>IF(GETPIVOTDATA("Vessel",'[1]Schedule For Pub'!$A$3,"Date",$A73,"Vessel",Q$4)=1,"S",IF(GETPIVOTDATA("Vessel",'[1]Schedule For Pub'!$AJ$3,"Date",$A73,"Vessel",Q$4)=1,"W",""))</f>
        <v/>
      </c>
      <c r="R73" s="22" t="str">
        <f>IF(GETPIVOTDATA("Vessel",'[1]Schedule For Pub'!$A$3,"Date",$A73,"Vessel",R$4)=1,"S",IF(GETPIVOTDATA("Vessel",'[1]Schedule For Pub'!$AJ$3,"Date",$A73,"Vessel",R$4)=1,"W",""))</f>
        <v/>
      </c>
      <c r="S73" s="15" t="str">
        <f>IF(GETPIVOTDATA("Vessel",'[1]Schedule For Pub'!$A$3,"Date",$A73,"Vessel",S$4)=1,"S",IF(GETPIVOTDATA("Vessel",'[1]Schedule For Pub'!$AJ$3,"Date",$A73,"Vessel",S$4)=1,"W",""))</f>
        <v/>
      </c>
      <c r="T73" s="22" t="str">
        <f>IF(GETPIVOTDATA("Vessel",'[1]Schedule For Pub'!$A$3,"Date",$A73,"Vessel",T$4)=1,"S",IF(GETPIVOTDATA("Vessel",'[1]Schedule For Pub'!$AJ$3,"Date",$A73,"Vessel",T$4)=1,"W",""))</f>
        <v/>
      </c>
      <c r="U73" s="15" t="str">
        <f>IF(GETPIVOTDATA("Vessel",'[1]Schedule For Pub'!$A$3,"Date",$A73,"Vessel",U$4)=1,"S",IF(GETPIVOTDATA("Vessel",'[1]Schedule For Pub'!$AJ$3,"Date",$A73,"Vessel",U$4)=1,"W",""))</f>
        <v/>
      </c>
      <c r="V73" s="22" t="str">
        <f>IF(GETPIVOTDATA("Vessel",'[1]Schedule For Pub'!$A$3,"Date",$A73,"Vessel",V$4)=1,"S",IF(GETPIVOTDATA("Vessel",'[1]Schedule For Pub'!$AJ$3,"Date",$A73,"Vessel",V$4)=1,"W",""))</f>
        <v/>
      </c>
      <c r="W73" s="15" t="str">
        <f>IF(GETPIVOTDATA("Vessel",'[1]Schedule For Pub'!$A$3,"Date",$A73,"Vessel",W$4)=1,"S",IF(GETPIVOTDATA("Vessel",'[1]Schedule For Pub'!$AJ$3,"Date",$A73,"Vessel",W$4)=1,"W",""))</f>
        <v/>
      </c>
      <c r="X73" s="22" t="str">
        <f>IF(GETPIVOTDATA("Vessel",'[1]Schedule For Pub'!$A$3,"Date",$A73,"Vessel",X$4)=1,"S",IF(GETPIVOTDATA("Vessel",'[1]Schedule For Pub'!$AJ$3,"Date",$A73,"Vessel",X$4)=1,"W",""))</f>
        <v/>
      </c>
      <c r="Y73" s="15" t="str">
        <f>IF(GETPIVOTDATA("Vessel",'[1]Schedule For Pub'!$A$3,"Date",$A73,"Vessel",Y$4)=1,"S",IF(GETPIVOTDATA("Vessel",'[1]Schedule For Pub'!$AJ$3,"Date",$A73,"Vessel",Y$4)=1,"W",""))</f>
        <v/>
      </c>
      <c r="Z73" s="22" t="str">
        <f>IF(GETPIVOTDATA("Vessel",'[1]Schedule For Pub'!$A$3,"Date",$A73,"Vessel",Z$4)=1,"S",IF(GETPIVOTDATA("Vessel",'[1]Schedule For Pub'!$AJ$3,"Date",$A73,"Vessel",Z$4)=1,"W",""))</f>
        <v/>
      </c>
      <c r="AA73" s="15" t="str">
        <f>IF(GETPIVOTDATA("Vessel",'[1]Schedule For Pub'!$A$3,"Date",$A73,"Vessel",AA$4)=1,"S",IF(GETPIVOTDATA("Vessel",'[1]Schedule For Pub'!$AJ$3,"Date",$A73,"Vessel",AA$4)=1,"W",""))</f>
        <v/>
      </c>
      <c r="AB73" s="22" t="str">
        <f>IF(GETPIVOTDATA("Vessel",'[1]Schedule For Pub'!$A$3,"Date",$A73,"Vessel",AB$4)=1,"S",IF(GETPIVOTDATA("Vessel",'[1]Schedule For Pub'!$AJ$3,"Date",$A73,"Vessel",AB$4)=1,"W",""))</f>
        <v/>
      </c>
      <c r="AC73" s="15" t="str">
        <f>IF(GETPIVOTDATA("Vessel",'[1]Schedule For Pub'!$A$3,"Date",$A73,"Vessel",AC$4)=1,"S",IF(GETPIVOTDATA("Vessel",'[1]Schedule For Pub'!$AJ$3,"Date",$A73,"Vessel",AC$4)=1,"W",""))</f>
        <v/>
      </c>
      <c r="AD73" s="24">
        <f t="shared" si="6"/>
        <v>2</v>
      </c>
      <c r="AE73" s="14">
        <f t="shared" si="7"/>
        <v>0</v>
      </c>
      <c r="AF73" s="14">
        <f t="shared" si="8"/>
        <v>4</v>
      </c>
      <c r="AG73" s="21">
        <f t="shared" si="11"/>
        <v>46242</v>
      </c>
      <c r="AH73" s="9" t="str">
        <f t="shared" si="9"/>
        <v/>
      </c>
    </row>
    <row r="74" spans="1:34" x14ac:dyDescent="0.3">
      <c r="A74" s="25">
        <f>'[1]Schedule For Pub'!A74</f>
        <v>46243</v>
      </c>
      <c r="B74" s="21">
        <f t="shared" si="10"/>
        <v>46243</v>
      </c>
      <c r="C74" s="15" t="str">
        <f>IF(GETPIVOTDATA("Vessel",'[1]Schedule For Pub'!$A$3,"Date",$A74,"Vessel",C$4)=1,"S",IF(GETPIVOTDATA("Vessel",'[1]Schedule For Pub'!$AJ$3,"Date",$A74,"Vessel",C$4)=1,"W",""))</f>
        <v/>
      </c>
      <c r="D74" s="22" t="str">
        <f>IF(GETPIVOTDATA("Vessel",'[1]Schedule For Pub'!$A$3,"Date",$A74,"Vessel",D$4)=1,"S",IF(GETPIVOTDATA("Vessel",'[1]Schedule For Pub'!$AJ$3,"Date",$A74,"Vessel",D$4)=1,"W",""))</f>
        <v/>
      </c>
      <c r="E74" s="15" t="str">
        <f>IF(GETPIVOTDATA("Vessel",'[1]Schedule For Pub'!$A$3,"Date",$A74,"Vessel",E$4)=1,"S",IF(GETPIVOTDATA("Vessel",'[1]Schedule For Pub'!$AJ$3,"Date",$A74,"Vessel",E$4)=1,"W",""))</f>
        <v/>
      </c>
      <c r="F74" s="22" t="str">
        <f>IF(GETPIVOTDATA("Vessel",'[1]Schedule For Pub'!$A$3,"Date",$A74,"Vessel",F$4)=1,"S",IF(GETPIVOTDATA("Vessel",'[1]Schedule For Pub'!$AJ$3,"Date",$A74,"Vessel",F$4)=1,"W",""))</f>
        <v/>
      </c>
      <c r="G74" s="15" t="str">
        <f>IF(GETPIVOTDATA("Vessel",'[1]Schedule For Pub'!$A$3,"Date",$A74,"Vessel",G$4)=1,"S",IF(GETPIVOTDATA("Vessel",'[1]Schedule For Pub'!$AJ$3,"Date",$A74,"Vessel",G$4)=1,"W",""))</f>
        <v/>
      </c>
      <c r="H74" s="22" t="str">
        <f>IF(GETPIVOTDATA("Vessel",'[1]Schedule For Pub'!$A$3,"Date",$A74,"Vessel",H$4)=1,"S",IF(GETPIVOTDATA("Vessel",'[1]Schedule For Pub'!$AJ$3,"Date",$A74,"Vessel",H$4)=1,"W",""))</f>
        <v/>
      </c>
      <c r="I74" s="15" t="str">
        <f>IF(GETPIVOTDATA("Vessel",'[1]Schedule For Pub'!$A$3,"Date",$A74,"Vessel",I$4)=1,"S",IF(GETPIVOTDATA("Vessel",'[1]Schedule For Pub'!$AJ$3,"Date",$A74,"Vessel",I$4)=1,"W",""))</f>
        <v/>
      </c>
      <c r="J74" s="22" t="str">
        <f>IF(GETPIVOTDATA("Vessel",'[1]Schedule For Pub'!$A$3,"Date",$A74,"Vessel",J$4)=1,"S",IF(GETPIVOTDATA("Vessel",'[1]Schedule For Pub'!$AJ$3,"Date",$A74,"Vessel",J$4)=1,"W",""))</f>
        <v/>
      </c>
      <c r="K74" s="15" t="str">
        <f>IF(GETPIVOTDATA("Vessel",'[1]Schedule For Pub'!$A$3,"Date",$A74,"Vessel",K$4)=1,"S",IF(GETPIVOTDATA("Vessel",'[1]Schedule For Pub'!$AJ$3,"Date",$A74,"Vessel",K$4)=1,"W",""))</f>
        <v/>
      </c>
      <c r="L74" s="22" t="str">
        <f>IF(GETPIVOTDATA("Vessel",'[1]Schedule For Pub'!$A$3,"Date",$A74,"Vessel",L$4)=1,"S",IF(GETPIVOTDATA("Vessel",'[1]Schedule For Pub'!$AJ$3,"Date",$A74,"Vessel",L$4)=1,"W",""))</f>
        <v/>
      </c>
      <c r="M74" s="15" t="str">
        <f>IF(GETPIVOTDATA("Vessel",'[1]Schedule For Pub'!$A$3,"Date",$A74,"Vessel",M$4)=1,"S",IF(GETPIVOTDATA("Vessel",'[1]Schedule For Pub'!$AJ$3,"Date",$A74,"Vessel",M$4)=1,"W",""))</f>
        <v/>
      </c>
      <c r="N74" s="22" t="str">
        <f>IF(GETPIVOTDATA("Vessel",'[1]Schedule For Pub'!$A$3,"Date",$A74,"Vessel",N$4)=1,"S",IF(GETPIVOTDATA("Vessel",'[1]Schedule For Pub'!$AJ$3,"Date",$A74,"Vessel",N$4)=1,"W",""))</f>
        <v/>
      </c>
      <c r="O74" s="15" t="str">
        <f>IF(GETPIVOTDATA("Vessel",'[1]Schedule For Pub'!$A$3,"Date",$A74,"Vessel",O$4)=1,"S",IF(GETPIVOTDATA("Vessel",'[1]Schedule For Pub'!$AJ$3,"Date",$A74,"Vessel",O$4)=1,"W",""))</f>
        <v/>
      </c>
      <c r="P74" s="22" t="str">
        <f>IF(GETPIVOTDATA("Vessel",'[1]Schedule For Pub'!$A$3,"Date",$A74,"Vessel",P$4)=1,"S",IF(GETPIVOTDATA("Vessel",'[1]Schedule For Pub'!$AJ$3,"Date",$A74,"Vessel",P$4)=1,"W",""))</f>
        <v/>
      </c>
      <c r="Q74" s="23" t="str">
        <f>IF(GETPIVOTDATA("Vessel",'[1]Schedule For Pub'!$A$3,"Date",$A74,"Vessel",Q$4)=1,"S",IF(GETPIVOTDATA("Vessel",'[1]Schedule For Pub'!$AJ$3,"Date",$A74,"Vessel",Q$4)=1,"W",""))</f>
        <v/>
      </c>
      <c r="R74" s="22" t="str">
        <f>IF(GETPIVOTDATA("Vessel",'[1]Schedule For Pub'!$A$3,"Date",$A74,"Vessel",R$4)=1,"S",IF(GETPIVOTDATA("Vessel",'[1]Schedule For Pub'!$AJ$3,"Date",$A74,"Vessel",R$4)=1,"W",""))</f>
        <v/>
      </c>
      <c r="S74" s="15" t="str">
        <f>IF(GETPIVOTDATA("Vessel",'[1]Schedule For Pub'!$A$3,"Date",$A74,"Vessel",S$4)=1,"S",IF(GETPIVOTDATA("Vessel",'[1]Schedule For Pub'!$AJ$3,"Date",$A74,"Vessel",S$4)=1,"W",""))</f>
        <v/>
      </c>
      <c r="T74" s="22" t="str">
        <f>IF(GETPIVOTDATA("Vessel",'[1]Schedule For Pub'!$A$3,"Date",$A74,"Vessel",T$4)=1,"S",IF(GETPIVOTDATA("Vessel",'[1]Schedule For Pub'!$AJ$3,"Date",$A74,"Vessel",T$4)=1,"W",""))</f>
        <v/>
      </c>
      <c r="U74" s="15" t="str">
        <f>IF(GETPIVOTDATA("Vessel",'[1]Schedule For Pub'!$A$3,"Date",$A74,"Vessel",U$4)=1,"S",IF(GETPIVOTDATA("Vessel",'[1]Schedule For Pub'!$AJ$3,"Date",$A74,"Vessel",U$4)=1,"W",""))</f>
        <v/>
      </c>
      <c r="V74" s="22" t="str">
        <f>IF(GETPIVOTDATA("Vessel",'[1]Schedule For Pub'!$A$3,"Date",$A74,"Vessel",V$4)=1,"S",IF(GETPIVOTDATA("Vessel",'[1]Schedule For Pub'!$AJ$3,"Date",$A74,"Vessel",V$4)=1,"W",""))</f>
        <v>S</v>
      </c>
      <c r="W74" s="15" t="str">
        <f>IF(GETPIVOTDATA("Vessel",'[1]Schedule For Pub'!$A$3,"Date",$A74,"Vessel",W$4)=1,"S",IF(GETPIVOTDATA("Vessel",'[1]Schedule For Pub'!$AJ$3,"Date",$A74,"Vessel",W$4)=1,"W",""))</f>
        <v/>
      </c>
      <c r="X74" s="22" t="str">
        <f>IF(GETPIVOTDATA("Vessel",'[1]Schedule For Pub'!$A$3,"Date",$A74,"Vessel",X$4)=1,"S",IF(GETPIVOTDATA("Vessel",'[1]Schedule For Pub'!$AJ$3,"Date",$A74,"Vessel",X$4)=1,"W",""))</f>
        <v/>
      </c>
      <c r="Y74" s="15" t="str">
        <f>IF(GETPIVOTDATA("Vessel",'[1]Schedule For Pub'!$A$3,"Date",$A74,"Vessel",Y$4)=1,"S",IF(GETPIVOTDATA("Vessel",'[1]Schedule For Pub'!$AJ$3,"Date",$A74,"Vessel",Y$4)=1,"W",""))</f>
        <v/>
      </c>
      <c r="Z74" s="22" t="str">
        <f>IF(GETPIVOTDATA("Vessel",'[1]Schedule For Pub'!$A$3,"Date",$A74,"Vessel",Z$4)=1,"S",IF(GETPIVOTDATA("Vessel",'[1]Schedule For Pub'!$AJ$3,"Date",$A74,"Vessel",Z$4)=1,"W",""))</f>
        <v/>
      </c>
      <c r="AA74" s="15" t="str">
        <f>IF(GETPIVOTDATA("Vessel",'[1]Schedule For Pub'!$A$3,"Date",$A74,"Vessel",AA$4)=1,"S",IF(GETPIVOTDATA("Vessel",'[1]Schedule For Pub'!$AJ$3,"Date",$A74,"Vessel",AA$4)=1,"W",""))</f>
        <v/>
      </c>
      <c r="AB74" s="22" t="str">
        <f>IF(GETPIVOTDATA("Vessel",'[1]Schedule For Pub'!$A$3,"Date",$A74,"Vessel",AB$4)=1,"S",IF(GETPIVOTDATA("Vessel",'[1]Schedule For Pub'!$AJ$3,"Date",$A74,"Vessel",AB$4)=1,"W",""))</f>
        <v/>
      </c>
      <c r="AC74" s="15" t="str">
        <f>IF(GETPIVOTDATA("Vessel",'[1]Schedule For Pub'!$A$3,"Date",$A74,"Vessel",AC$4)=1,"S",IF(GETPIVOTDATA("Vessel",'[1]Schedule For Pub'!$AJ$3,"Date",$A74,"Vessel",AC$4)=1,"W",""))</f>
        <v/>
      </c>
      <c r="AD74" s="24">
        <f t="shared" si="6"/>
        <v>1</v>
      </c>
      <c r="AE74" s="14">
        <f t="shared" si="7"/>
        <v>0</v>
      </c>
      <c r="AF74" s="14">
        <f t="shared" si="8"/>
        <v>5</v>
      </c>
      <c r="AG74" s="21">
        <f t="shared" si="11"/>
        <v>46243</v>
      </c>
      <c r="AH74" s="9" t="str">
        <f t="shared" si="9"/>
        <v/>
      </c>
    </row>
    <row r="75" spans="1:34" x14ac:dyDescent="0.3">
      <c r="A75" s="25">
        <f>'[1]Schedule For Pub'!A75</f>
        <v>46244</v>
      </c>
      <c r="B75" s="21">
        <f t="shared" si="10"/>
        <v>46244</v>
      </c>
      <c r="C75" s="15" t="str">
        <f>IF(GETPIVOTDATA("Vessel",'[1]Schedule For Pub'!$A$3,"Date",$A75,"Vessel",C$4)=1,"S",IF(GETPIVOTDATA("Vessel",'[1]Schedule For Pub'!$AJ$3,"Date",$A75,"Vessel",C$4)=1,"W",""))</f>
        <v/>
      </c>
      <c r="D75" s="22" t="str">
        <f>IF(GETPIVOTDATA("Vessel",'[1]Schedule For Pub'!$A$3,"Date",$A75,"Vessel",D$4)=1,"S",IF(GETPIVOTDATA("Vessel",'[1]Schedule For Pub'!$AJ$3,"Date",$A75,"Vessel",D$4)=1,"W",""))</f>
        <v>S</v>
      </c>
      <c r="E75" s="15" t="str">
        <f>IF(GETPIVOTDATA("Vessel",'[1]Schedule For Pub'!$A$3,"Date",$A75,"Vessel",E$4)=1,"S",IF(GETPIVOTDATA("Vessel",'[1]Schedule For Pub'!$AJ$3,"Date",$A75,"Vessel",E$4)=1,"W",""))</f>
        <v>S</v>
      </c>
      <c r="F75" s="22" t="str">
        <f>IF(GETPIVOTDATA("Vessel",'[1]Schedule For Pub'!$A$3,"Date",$A75,"Vessel",F$4)=1,"S",IF(GETPIVOTDATA("Vessel",'[1]Schedule For Pub'!$AJ$3,"Date",$A75,"Vessel",F$4)=1,"W",""))</f>
        <v>S</v>
      </c>
      <c r="G75" s="15" t="str">
        <f>IF(GETPIVOTDATA("Vessel",'[1]Schedule For Pub'!$A$3,"Date",$A75,"Vessel",G$4)=1,"S",IF(GETPIVOTDATA("Vessel",'[1]Schedule For Pub'!$AJ$3,"Date",$A75,"Vessel",G$4)=1,"W",""))</f>
        <v>S</v>
      </c>
      <c r="H75" s="22" t="str">
        <f>IF(GETPIVOTDATA("Vessel",'[1]Schedule For Pub'!$A$3,"Date",$A75,"Vessel",H$4)=1,"S",IF(GETPIVOTDATA("Vessel",'[1]Schedule For Pub'!$AJ$3,"Date",$A75,"Vessel",H$4)=1,"W",""))</f>
        <v/>
      </c>
      <c r="I75" s="15" t="str">
        <f>IF(GETPIVOTDATA("Vessel",'[1]Schedule For Pub'!$A$3,"Date",$A75,"Vessel",I$4)=1,"S",IF(GETPIVOTDATA("Vessel",'[1]Schedule For Pub'!$AJ$3,"Date",$A75,"Vessel",I$4)=1,"W",""))</f>
        <v/>
      </c>
      <c r="J75" s="22" t="str">
        <f>IF(GETPIVOTDATA("Vessel",'[1]Schedule For Pub'!$A$3,"Date",$A75,"Vessel",J$4)=1,"S",IF(GETPIVOTDATA("Vessel",'[1]Schedule For Pub'!$AJ$3,"Date",$A75,"Vessel",J$4)=1,"W",""))</f>
        <v/>
      </c>
      <c r="K75" s="15" t="str">
        <f>IF(GETPIVOTDATA("Vessel",'[1]Schedule For Pub'!$A$3,"Date",$A75,"Vessel",K$4)=1,"S",IF(GETPIVOTDATA("Vessel",'[1]Schedule For Pub'!$AJ$3,"Date",$A75,"Vessel",K$4)=1,"W",""))</f>
        <v/>
      </c>
      <c r="L75" s="22" t="str">
        <f>IF(GETPIVOTDATA("Vessel",'[1]Schedule For Pub'!$A$3,"Date",$A75,"Vessel",L$4)=1,"S",IF(GETPIVOTDATA("Vessel",'[1]Schedule For Pub'!$AJ$3,"Date",$A75,"Vessel",L$4)=1,"W",""))</f>
        <v/>
      </c>
      <c r="M75" s="15" t="str">
        <f>IF(GETPIVOTDATA("Vessel",'[1]Schedule For Pub'!$A$3,"Date",$A75,"Vessel",M$4)=1,"S",IF(GETPIVOTDATA("Vessel",'[1]Schedule For Pub'!$AJ$3,"Date",$A75,"Vessel",M$4)=1,"W",""))</f>
        <v/>
      </c>
      <c r="N75" s="22" t="str">
        <f>IF(GETPIVOTDATA("Vessel",'[1]Schedule For Pub'!$A$3,"Date",$A75,"Vessel",N$4)=1,"S",IF(GETPIVOTDATA("Vessel",'[1]Schedule For Pub'!$AJ$3,"Date",$A75,"Vessel",N$4)=1,"W",""))</f>
        <v/>
      </c>
      <c r="O75" s="15" t="str">
        <f>IF(GETPIVOTDATA("Vessel",'[1]Schedule For Pub'!$A$3,"Date",$A75,"Vessel",O$4)=1,"S",IF(GETPIVOTDATA("Vessel",'[1]Schedule For Pub'!$AJ$3,"Date",$A75,"Vessel",O$4)=1,"W",""))</f>
        <v/>
      </c>
      <c r="P75" s="22" t="str">
        <f>IF(GETPIVOTDATA("Vessel",'[1]Schedule For Pub'!$A$3,"Date",$A75,"Vessel",P$4)=1,"S",IF(GETPIVOTDATA("Vessel",'[1]Schedule For Pub'!$AJ$3,"Date",$A75,"Vessel",P$4)=1,"W",""))</f>
        <v/>
      </c>
      <c r="Q75" s="23" t="str">
        <f>IF(GETPIVOTDATA("Vessel",'[1]Schedule For Pub'!$A$3,"Date",$A75,"Vessel",Q$4)=1,"S",IF(GETPIVOTDATA("Vessel",'[1]Schedule For Pub'!$AJ$3,"Date",$A75,"Vessel",Q$4)=1,"W",""))</f>
        <v/>
      </c>
      <c r="R75" s="22" t="str">
        <f>IF(GETPIVOTDATA("Vessel",'[1]Schedule For Pub'!$A$3,"Date",$A75,"Vessel",R$4)=1,"S",IF(GETPIVOTDATA("Vessel",'[1]Schedule For Pub'!$AJ$3,"Date",$A75,"Vessel",R$4)=1,"W",""))</f>
        <v/>
      </c>
      <c r="S75" s="15" t="str">
        <f>IF(GETPIVOTDATA("Vessel",'[1]Schedule For Pub'!$A$3,"Date",$A75,"Vessel",S$4)=1,"S",IF(GETPIVOTDATA("Vessel",'[1]Schedule For Pub'!$AJ$3,"Date",$A75,"Vessel",S$4)=1,"W",""))</f>
        <v/>
      </c>
      <c r="T75" s="22" t="str">
        <f>IF(GETPIVOTDATA("Vessel",'[1]Schedule For Pub'!$A$3,"Date",$A75,"Vessel",T$4)=1,"S",IF(GETPIVOTDATA("Vessel",'[1]Schedule For Pub'!$AJ$3,"Date",$A75,"Vessel",T$4)=1,"W",""))</f>
        <v/>
      </c>
      <c r="U75" s="15" t="str">
        <f>IF(GETPIVOTDATA("Vessel",'[1]Schedule For Pub'!$A$3,"Date",$A75,"Vessel",U$4)=1,"S",IF(GETPIVOTDATA("Vessel",'[1]Schedule For Pub'!$AJ$3,"Date",$A75,"Vessel",U$4)=1,"W",""))</f>
        <v/>
      </c>
      <c r="V75" s="22" t="str">
        <f>IF(GETPIVOTDATA("Vessel",'[1]Schedule For Pub'!$A$3,"Date",$A75,"Vessel",V$4)=1,"S",IF(GETPIVOTDATA("Vessel",'[1]Schedule For Pub'!$AJ$3,"Date",$A75,"Vessel",V$4)=1,"W",""))</f>
        <v>S</v>
      </c>
      <c r="W75" s="15" t="str">
        <f>IF(GETPIVOTDATA("Vessel",'[1]Schedule For Pub'!$A$3,"Date",$A75,"Vessel",W$4)=1,"S",IF(GETPIVOTDATA("Vessel",'[1]Schedule For Pub'!$AJ$3,"Date",$A75,"Vessel",W$4)=1,"W",""))</f>
        <v/>
      </c>
      <c r="X75" s="22" t="str">
        <f>IF(GETPIVOTDATA("Vessel",'[1]Schedule For Pub'!$A$3,"Date",$A75,"Vessel",X$4)=1,"S",IF(GETPIVOTDATA("Vessel",'[1]Schedule For Pub'!$AJ$3,"Date",$A75,"Vessel",X$4)=1,"W",""))</f>
        <v/>
      </c>
      <c r="Y75" s="15" t="str">
        <f>IF(GETPIVOTDATA("Vessel",'[1]Schedule For Pub'!$A$3,"Date",$A75,"Vessel",Y$4)=1,"S",IF(GETPIVOTDATA("Vessel",'[1]Schedule For Pub'!$AJ$3,"Date",$A75,"Vessel",Y$4)=1,"W",""))</f>
        <v>S</v>
      </c>
      <c r="Z75" s="22" t="str">
        <f>IF(GETPIVOTDATA("Vessel",'[1]Schedule For Pub'!$A$3,"Date",$A75,"Vessel",Z$4)=1,"S",IF(GETPIVOTDATA("Vessel",'[1]Schedule For Pub'!$AJ$3,"Date",$A75,"Vessel",Z$4)=1,"W",""))</f>
        <v/>
      </c>
      <c r="AA75" s="15" t="str">
        <f>IF(GETPIVOTDATA("Vessel",'[1]Schedule For Pub'!$A$3,"Date",$A75,"Vessel",AA$4)=1,"S",IF(GETPIVOTDATA("Vessel",'[1]Schedule For Pub'!$AJ$3,"Date",$A75,"Vessel",AA$4)=1,"W",""))</f>
        <v/>
      </c>
      <c r="AB75" s="22" t="str">
        <f>IF(GETPIVOTDATA("Vessel",'[1]Schedule For Pub'!$A$3,"Date",$A75,"Vessel",AB$4)=1,"S",IF(GETPIVOTDATA("Vessel",'[1]Schedule For Pub'!$AJ$3,"Date",$A75,"Vessel",AB$4)=1,"W",""))</f>
        <v/>
      </c>
      <c r="AC75" s="15" t="str">
        <f>IF(GETPIVOTDATA("Vessel",'[1]Schedule For Pub'!$A$3,"Date",$A75,"Vessel",AC$4)=1,"S",IF(GETPIVOTDATA("Vessel",'[1]Schedule For Pub'!$AJ$3,"Date",$A75,"Vessel",AC$4)=1,"W",""))</f>
        <v/>
      </c>
      <c r="AD75" s="24">
        <f t="shared" si="6"/>
        <v>6</v>
      </c>
      <c r="AE75" s="14">
        <f t="shared" si="7"/>
        <v>0</v>
      </c>
      <c r="AF75" s="14">
        <f t="shared" si="8"/>
        <v>0</v>
      </c>
      <c r="AG75" s="21">
        <f t="shared" si="11"/>
        <v>46244</v>
      </c>
      <c r="AH75" s="9" t="str">
        <f t="shared" si="9"/>
        <v/>
      </c>
    </row>
    <row r="76" spans="1:34" x14ac:dyDescent="0.3">
      <c r="A76" s="25">
        <f>'[1]Schedule For Pub'!A76</f>
        <v>46245</v>
      </c>
      <c r="B76" s="21">
        <f t="shared" si="10"/>
        <v>46245</v>
      </c>
      <c r="C76" s="15" t="str">
        <f>IF(GETPIVOTDATA("Vessel",'[1]Schedule For Pub'!$A$3,"Date",$A76,"Vessel",C$4)=1,"S",IF(GETPIVOTDATA("Vessel",'[1]Schedule For Pub'!$AJ$3,"Date",$A76,"Vessel",C$4)=1,"W",""))</f>
        <v/>
      </c>
      <c r="D76" s="22" t="str">
        <f>IF(GETPIVOTDATA("Vessel",'[1]Schedule For Pub'!$A$3,"Date",$A76,"Vessel",D$4)=1,"S",IF(GETPIVOTDATA("Vessel",'[1]Schedule For Pub'!$AJ$3,"Date",$A76,"Vessel",D$4)=1,"W",""))</f>
        <v>S</v>
      </c>
      <c r="E76" s="15" t="str">
        <f>IF(GETPIVOTDATA("Vessel",'[1]Schedule For Pub'!$A$3,"Date",$A76,"Vessel",E$4)=1,"S",IF(GETPIVOTDATA("Vessel",'[1]Schedule For Pub'!$AJ$3,"Date",$A76,"Vessel",E$4)=1,"W",""))</f>
        <v>S</v>
      </c>
      <c r="F76" s="22" t="str">
        <f>IF(GETPIVOTDATA("Vessel",'[1]Schedule For Pub'!$A$3,"Date",$A76,"Vessel",F$4)=1,"S",IF(GETPIVOTDATA("Vessel",'[1]Schedule For Pub'!$AJ$3,"Date",$A76,"Vessel",F$4)=1,"W",""))</f>
        <v>S</v>
      </c>
      <c r="G76" s="15" t="str">
        <f>IF(GETPIVOTDATA("Vessel",'[1]Schedule For Pub'!$A$3,"Date",$A76,"Vessel",G$4)=1,"S",IF(GETPIVOTDATA("Vessel",'[1]Schedule For Pub'!$AJ$3,"Date",$A76,"Vessel",G$4)=1,"W",""))</f>
        <v/>
      </c>
      <c r="H76" s="22" t="str">
        <f>IF(GETPIVOTDATA("Vessel",'[1]Schedule For Pub'!$A$3,"Date",$A76,"Vessel",H$4)=1,"S",IF(GETPIVOTDATA("Vessel",'[1]Schedule For Pub'!$AJ$3,"Date",$A76,"Vessel",H$4)=1,"W",""))</f>
        <v/>
      </c>
      <c r="I76" s="15" t="str">
        <f>IF(GETPIVOTDATA("Vessel",'[1]Schedule For Pub'!$A$3,"Date",$A76,"Vessel",I$4)=1,"S",IF(GETPIVOTDATA("Vessel",'[1]Schedule For Pub'!$AJ$3,"Date",$A76,"Vessel",I$4)=1,"W",""))</f>
        <v/>
      </c>
      <c r="J76" s="22" t="str">
        <f>IF(GETPIVOTDATA("Vessel",'[1]Schedule For Pub'!$A$3,"Date",$A76,"Vessel",J$4)=1,"S",IF(GETPIVOTDATA("Vessel",'[1]Schedule For Pub'!$AJ$3,"Date",$A76,"Vessel",J$4)=1,"W",""))</f>
        <v/>
      </c>
      <c r="K76" s="15" t="str">
        <f>IF(GETPIVOTDATA("Vessel",'[1]Schedule For Pub'!$A$3,"Date",$A76,"Vessel",K$4)=1,"S",IF(GETPIVOTDATA("Vessel",'[1]Schedule For Pub'!$AJ$3,"Date",$A76,"Vessel",K$4)=1,"W",""))</f>
        <v/>
      </c>
      <c r="L76" s="22" t="str">
        <f>IF(GETPIVOTDATA("Vessel",'[1]Schedule For Pub'!$A$3,"Date",$A76,"Vessel",L$4)=1,"S",IF(GETPIVOTDATA("Vessel",'[1]Schedule For Pub'!$AJ$3,"Date",$A76,"Vessel",L$4)=1,"W",""))</f>
        <v/>
      </c>
      <c r="M76" s="15" t="str">
        <f>IF(GETPIVOTDATA("Vessel",'[1]Schedule For Pub'!$A$3,"Date",$A76,"Vessel",M$4)=1,"S",IF(GETPIVOTDATA("Vessel",'[1]Schedule For Pub'!$AJ$3,"Date",$A76,"Vessel",M$4)=1,"W",""))</f>
        <v/>
      </c>
      <c r="N76" s="22" t="str">
        <f>IF(GETPIVOTDATA("Vessel",'[1]Schedule For Pub'!$A$3,"Date",$A76,"Vessel",N$4)=1,"S",IF(GETPIVOTDATA("Vessel",'[1]Schedule For Pub'!$AJ$3,"Date",$A76,"Vessel",N$4)=1,"W",""))</f>
        <v/>
      </c>
      <c r="O76" s="15" t="str">
        <f>IF(GETPIVOTDATA("Vessel",'[1]Schedule For Pub'!$A$3,"Date",$A76,"Vessel",O$4)=1,"S",IF(GETPIVOTDATA("Vessel",'[1]Schedule For Pub'!$AJ$3,"Date",$A76,"Vessel",O$4)=1,"W",""))</f>
        <v/>
      </c>
      <c r="P76" s="22" t="str">
        <f>IF(GETPIVOTDATA("Vessel",'[1]Schedule For Pub'!$A$3,"Date",$A76,"Vessel",P$4)=1,"S",IF(GETPIVOTDATA("Vessel",'[1]Schedule For Pub'!$AJ$3,"Date",$A76,"Vessel",P$4)=1,"W",""))</f>
        <v/>
      </c>
      <c r="Q76" s="23" t="str">
        <f>IF(GETPIVOTDATA("Vessel",'[1]Schedule For Pub'!$A$3,"Date",$A76,"Vessel",Q$4)=1,"S",IF(GETPIVOTDATA("Vessel",'[1]Schedule For Pub'!$AJ$3,"Date",$A76,"Vessel",Q$4)=1,"W",""))</f>
        <v/>
      </c>
      <c r="R76" s="22" t="str">
        <f>IF(GETPIVOTDATA("Vessel",'[1]Schedule For Pub'!$A$3,"Date",$A76,"Vessel",R$4)=1,"S",IF(GETPIVOTDATA("Vessel",'[1]Schedule For Pub'!$AJ$3,"Date",$A76,"Vessel",R$4)=1,"W",""))</f>
        <v/>
      </c>
      <c r="S76" s="15" t="str">
        <f>IF(GETPIVOTDATA("Vessel",'[1]Schedule For Pub'!$A$3,"Date",$A76,"Vessel",S$4)=1,"S",IF(GETPIVOTDATA("Vessel",'[1]Schedule For Pub'!$AJ$3,"Date",$A76,"Vessel",S$4)=1,"W",""))</f>
        <v/>
      </c>
      <c r="T76" s="22" t="str">
        <f>IF(GETPIVOTDATA("Vessel",'[1]Schedule For Pub'!$A$3,"Date",$A76,"Vessel",T$4)=1,"S",IF(GETPIVOTDATA("Vessel",'[1]Schedule For Pub'!$AJ$3,"Date",$A76,"Vessel",T$4)=1,"W",""))</f>
        <v/>
      </c>
      <c r="U76" s="15" t="str">
        <f>IF(GETPIVOTDATA("Vessel",'[1]Schedule For Pub'!$A$3,"Date",$A76,"Vessel",U$4)=1,"S",IF(GETPIVOTDATA("Vessel",'[1]Schedule For Pub'!$AJ$3,"Date",$A76,"Vessel",U$4)=1,"W",""))</f>
        <v/>
      </c>
      <c r="V76" s="22" t="str">
        <f>IF(GETPIVOTDATA("Vessel",'[1]Schedule For Pub'!$A$3,"Date",$A76,"Vessel",V$4)=1,"S",IF(GETPIVOTDATA("Vessel",'[1]Schedule For Pub'!$AJ$3,"Date",$A76,"Vessel",V$4)=1,"W",""))</f>
        <v>S</v>
      </c>
      <c r="W76" s="15" t="str">
        <f>IF(GETPIVOTDATA("Vessel",'[1]Schedule For Pub'!$A$3,"Date",$A76,"Vessel",W$4)=1,"S",IF(GETPIVOTDATA("Vessel",'[1]Schedule For Pub'!$AJ$3,"Date",$A76,"Vessel",W$4)=1,"W",""))</f>
        <v/>
      </c>
      <c r="X76" s="22" t="str">
        <f>IF(GETPIVOTDATA("Vessel",'[1]Schedule For Pub'!$A$3,"Date",$A76,"Vessel",X$4)=1,"S",IF(GETPIVOTDATA("Vessel",'[1]Schedule For Pub'!$AJ$3,"Date",$A76,"Vessel",X$4)=1,"W",""))</f>
        <v/>
      </c>
      <c r="Y76" s="15" t="str">
        <f>IF(GETPIVOTDATA("Vessel",'[1]Schedule For Pub'!$A$3,"Date",$A76,"Vessel",Y$4)=1,"S",IF(GETPIVOTDATA("Vessel",'[1]Schedule For Pub'!$AJ$3,"Date",$A76,"Vessel",Y$4)=1,"W",""))</f>
        <v/>
      </c>
      <c r="Z76" s="22" t="str">
        <f>IF(GETPIVOTDATA("Vessel",'[1]Schedule For Pub'!$A$3,"Date",$A76,"Vessel",Z$4)=1,"S",IF(GETPIVOTDATA("Vessel",'[1]Schedule For Pub'!$AJ$3,"Date",$A76,"Vessel",Z$4)=1,"W",""))</f>
        <v/>
      </c>
      <c r="AA76" s="15" t="str">
        <f>IF(GETPIVOTDATA("Vessel",'[1]Schedule For Pub'!$A$3,"Date",$A76,"Vessel",AA$4)=1,"S",IF(GETPIVOTDATA("Vessel",'[1]Schedule For Pub'!$AJ$3,"Date",$A76,"Vessel",AA$4)=1,"W",""))</f>
        <v/>
      </c>
      <c r="AB76" s="22" t="str">
        <f>IF(GETPIVOTDATA("Vessel",'[1]Schedule For Pub'!$A$3,"Date",$A76,"Vessel",AB$4)=1,"S",IF(GETPIVOTDATA("Vessel",'[1]Schedule For Pub'!$AJ$3,"Date",$A76,"Vessel",AB$4)=1,"W",""))</f>
        <v/>
      </c>
      <c r="AC76" s="15" t="str">
        <f>IF(GETPIVOTDATA("Vessel",'[1]Schedule For Pub'!$A$3,"Date",$A76,"Vessel",AC$4)=1,"S",IF(GETPIVOTDATA("Vessel",'[1]Schedule For Pub'!$AJ$3,"Date",$A76,"Vessel",AC$4)=1,"W",""))</f>
        <v/>
      </c>
      <c r="AD76" s="24">
        <f t="shared" si="6"/>
        <v>4</v>
      </c>
      <c r="AE76" s="14">
        <f t="shared" si="7"/>
        <v>0</v>
      </c>
      <c r="AF76" s="14">
        <f t="shared" si="8"/>
        <v>2</v>
      </c>
      <c r="AG76" s="21">
        <f t="shared" si="11"/>
        <v>46245</v>
      </c>
      <c r="AH76" s="9" t="str">
        <f t="shared" si="9"/>
        <v/>
      </c>
    </row>
    <row r="77" spans="1:34" x14ac:dyDescent="0.3">
      <c r="A77" s="25">
        <f>'[1]Schedule For Pub'!A77</f>
        <v>46246</v>
      </c>
      <c r="B77" s="21">
        <f t="shared" si="10"/>
        <v>46246</v>
      </c>
      <c r="C77" s="15" t="str">
        <f>IF(GETPIVOTDATA("Vessel",'[1]Schedule For Pub'!$A$3,"Date",$A77,"Vessel",C$4)=1,"S",IF(GETPIVOTDATA("Vessel",'[1]Schedule For Pub'!$AJ$3,"Date",$A77,"Vessel",C$4)=1,"W",""))</f>
        <v/>
      </c>
      <c r="D77" s="22" t="str">
        <f>IF(GETPIVOTDATA("Vessel",'[1]Schedule For Pub'!$A$3,"Date",$A77,"Vessel",D$4)=1,"S",IF(GETPIVOTDATA("Vessel",'[1]Schedule For Pub'!$AJ$3,"Date",$A77,"Vessel",D$4)=1,"W",""))</f>
        <v>S</v>
      </c>
      <c r="E77" s="15" t="str">
        <f>IF(GETPIVOTDATA("Vessel",'[1]Schedule For Pub'!$A$3,"Date",$A77,"Vessel",E$4)=1,"S",IF(GETPIVOTDATA("Vessel",'[1]Schedule For Pub'!$AJ$3,"Date",$A77,"Vessel",E$4)=1,"W",""))</f>
        <v>S</v>
      </c>
      <c r="F77" s="22" t="str">
        <f>IF(GETPIVOTDATA("Vessel",'[1]Schedule For Pub'!$A$3,"Date",$A77,"Vessel",F$4)=1,"S",IF(GETPIVOTDATA("Vessel",'[1]Schedule For Pub'!$AJ$3,"Date",$A77,"Vessel",F$4)=1,"W",""))</f>
        <v>S</v>
      </c>
      <c r="G77" s="15" t="str">
        <f>IF(GETPIVOTDATA("Vessel",'[1]Schedule For Pub'!$A$3,"Date",$A77,"Vessel",G$4)=1,"S",IF(GETPIVOTDATA("Vessel",'[1]Schedule For Pub'!$AJ$3,"Date",$A77,"Vessel",G$4)=1,"W",""))</f>
        <v/>
      </c>
      <c r="H77" s="22" t="str">
        <f>IF(GETPIVOTDATA("Vessel",'[1]Schedule For Pub'!$A$3,"Date",$A77,"Vessel",H$4)=1,"S",IF(GETPIVOTDATA("Vessel",'[1]Schedule For Pub'!$AJ$3,"Date",$A77,"Vessel",H$4)=1,"W",""))</f>
        <v/>
      </c>
      <c r="I77" s="15" t="str">
        <f>IF(GETPIVOTDATA("Vessel",'[1]Schedule For Pub'!$A$3,"Date",$A77,"Vessel",I$4)=1,"S",IF(GETPIVOTDATA("Vessel",'[1]Schedule For Pub'!$AJ$3,"Date",$A77,"Vessel",I$4)=1,"W",""))</f>
        <v/>
      </c>
      <c r="J77" s="22" t="str">
        <f>IF(GETPIVOTDATA("Vessel",'[1]Schedule For Pub'!$A$3,"Date",$A77,"Vessel",J$4)=1,"S",IF(GETPIVOTDATA("Vessel",'[1]Schedule For Pub'!$AJ$3,"Date",$A77,"Vessel",J$4)=1,"W",""))</f>
        <v/>
      </c>
      <c r="K77" s="15" t="str">
        <f>IF(GETPIVOTDATA("Vessel",'[1]Schedule For Pub'!$A$3,"Date",$A77,"Vessel",K$4)=1,"S",IF(GETPIVOTDATA("Vessel",'[1]Schedule For Pub'!$AJ$3,"Date",$A77,"Vessel",K$4)=1,"W",""))</f>
        <v/>
      </c>
      <c r="L77" s="22" t="str">
        <f>IF(GETPIVOTDATA("Vessel",'[1]Schedule For Pub'!$A$3,"Date",$A77,"Vessel",L$4)=1,"S",IF(GETPIVOTDATA("Vessel",'[1]Schedule For Pub'!$AJ$3,"Date",$A77,"Vessel",L$4)=1,"W",""))</f>
        <v/>
      </c>
      <c r="M77" s="15" t="str">
        <f>IF(GETPIVOTDATA("Vessel",'[1]Schedule For Pub'!$A$3,"Date",$A77,"Vessel",M$4)=1,"S",IF(GETPIVOTDATA("Vessel",'[1]Schedule For Pub'!$AJ$3,"Date",$A77,"Vessel",M$4)=1,"W",""))</f>
        <v/>
      </c>
      <c r="N77" s="22" t="str">
        <f>IF(GETPIVOTDATA("Vessel",'[1]Schedule For Pub'!$A$3,"Date",$A77,"Vessel",N$4)=1,"S",IF(GETPIVOTDATA("Vessel",'[1]Schedule For Pub'!$AJ$3,"Date",$A77,"Vessel",N$4)=1,"W",""))</f>
        <v/>
      </c>
      <c r="O77" s="15" t="str">
        <f>IF(GETPIVOTDATA("Vessel",'[1]Schedule For Pub'!$A$3,"Date",$A77,"Vessel",O$4)=1,"S",IF(GETPIVOTDATA("Vessel",'[1]Schedule For Pub'!$AJ$3,"Date",$A77,"Vessel",O$4)=1,"W",""))</f>
        <v/>
      </c>
      <c r="P77" s="22" t="str">
        <f>IF(GETPIVOTDATA("Vessel",'[1]Schedule For Pub'!$A$3,"Date",$A77,"Vessel",P$4)=1,"S",IF(GETPIVOTDATA("Vessel",'[1]Schedule For Pub'!$AJ$3,"Date",$A77,"Vessel",P$4)=1,"W",""))</f>
        <v/>
      </c>
      <c r="Q77" s="23" t="str">
        <f>IF(GETPIVOTDATA("Vessel",'[1]Schedule For Pub'!$A$3,"Date",$A77,"Vessel",Q$4)=1,"S",IF(GETPIVOTDATA("Vessel",'[1]Schedule For Pub'!$AJ$3,"Date",$A77,"Vessel",Q$4)=1,"W",""))</f>
        <v/>
      </c>
      <c r="R77" s="22" t="str">
        <f>IF(GETPIVOTDATA("Vessel",'[1]Schedule For Pub'!$A$3,"Date",$A77,"Vessel",R$4)=1,"S",IF(GETPIVOTDATA("Vessel",'[1]Schedule For Pub'!$AJ$3,"Date",$A77,"Vessel",R$4)=1,"W",""))</f>
        <v/>
      </c>
      <c r="S77" s="15" t="str">
        <f>IF(GETPIVOTDATA("Vessel",'[1]Schedule For Pub'!$A$3,"Date",$A77,"Vessel",S$4)=1,"S",IF(GETPIVOTDATA("Vessel",'[1]Schedule For Pub'!$AJ$3,"Date",$A77,"Vessel",S$4)=1,"W",""))</f>
        <v/>
      </c>
      <c r="T77" s="22" t="str">
        <f>IF(GETPIVOTDATA("Vessel",'[1]Schedule For Pub'!$A$3,"Date",$A77,"Vessel",T$4)=1,"S",IF(GETPIVOTDATA("Vessel",'[1]Schedule For Pub'!$AJ$3,"Date",$A77,"Vessel",T$4)=1,"W",""))</f>
        <v/>
      </c>
      <c r="U77" s="15" t="str">
        <f>IF(GETPIVOTDATA("Vessel",'[1]Schedule For Pub'!$A$3,"Date",$A77,"Vessel",U$4)=1,"S",IF(GETPIVOTDATA("Vessel",'[1]Schedule For Pub'!$AJ$3,"Date",$A77,"Vessel",U$4)=1,"W",""))</f>
        <v/>
      </c>
      <c r="V77" s="22" t="str">
        <f>IF(GETPIVOTDATA("Vessel",'[1]Schedule For Pub'!$A$3,"Date",$A77,"Vessel",V$4)=1,"S",IF(GETPIVOTDATA("Vessel",'[1]Schedule For Pub'!$AJ$3,"Date",$A77,"Vessel",V$4)=1,"W",""))</f>
        <v>S</v>
      </c>
      <c r="W77" s="15" t="str">
        <f>IF(GETPIVOTDATA("Vessel",'[1]Schedule For Pub'!$A$3,"Date",$A77,"Vessel",W$4)=1,"S",IF(GETPIVOTDATA("Vessel",'[1]Schedule For Pub'!$AJ$3,"Date",$A77,"Vessel",W$4)=1,"W",""))</f>
        <v/>
      </c>
      <c r="X77" s="22" t="str">
        <f>IF(GETPIVOTDATA("Vessel",'[1]Schedule For Pub'!$A$3,"Date",$A77,"Vessel",X$4)=1,"S",IF(GETPIVOTDATA("Vessel",'[1]Schedule For Pub'!$AJ$3,"Date",$A77,"Vessel",X$4)=1,"W",""))</f>
        <v/>
      </c>
      <c r="Y77" s="15" t="str">
        <f>IF(GETPIVOTDATA("Vessel",'[1]Schedule For Pub'!$A$3,"Date",$A77,"Vessel",Y$4)=1,"S",IF(GETPIVOTDATA("Vessel",'[1]Schedule For Pub'!$AJ$3,"Date",$A77,"Vessel",Y$4)=1,"W",""))</f>
        <v>S</v>
      </c>
      <c r="Z77" s="22" t="str">
        <f>IF(GETPIVOTDATA("Vessel",'[1]Schedule For Pub'!$A$3,"Date",$A77,"Vessel",Z$4)=1,"S",IF(GETPIVOTDATA("Vessel",'[1]Schedule For Pub'!$AJ$3,"Date",$A77,"Vessel",Z$4)=1,"W",""))</f>
        <v/>
      </c>
      <c r="AA77" s="15" t="str">
        <f>IF(GETPIVOTDATA("Vessel",'[1]Schedule For Pub'!$A$3,"Date",$A77,"Vessel",AA$4)=1,"S",IF(GETPIVOTDATA("Vessel",'[1]Schedule For Pub'!$AJ$3,"Date",$A77,"Vessel",AA$4)=1,"W",""))</f>
        <v/>
      </c>
      <c r="AB77" s="22" t="str">
        <f>IF(GETPIVOTDATA("Vessel",'[1]Schedule For Pub'!$A$3,"Date",$A77,"Vessel",AB$4)=1,"S",IF(GETPIVOTDATA("Vessel",'[1]Schedule For Pub'!$AJ$3,"Date",$A77,"Vessel",AB$4)=1,"W",""))</f>
        <v/>
      </c>
      <c r="AC77" s="15" t="str">
        <f>IF(GETPIVOTDATA("Vessel",'[1]Schedule For Pub'!$A$3,"Date",$A77,"Vessel",AC$4)=1,"S",IF(GETPIVOTDATA("Vessel",'[1]Schedule For Pub'!$AJ$3,"Date",$A77,"Vessel",AC$4)=1,"W",""))</f>
        <v/>
      </c>
      <c r="AD77" s="24">
        <f t="shared" si="6"/>
        <v>5</v>
      </c>
      <c r="AE77" s="14">
        <f t="shared" si="7"/>
        <v>0</v>
      </c>
      <c r="AF77" s="14">
        <f t="shared" si="8"/>
        <v>1</v>
      </c>
      <c r="AG77" s="21">
        <f t="shared" si="11"/>
        <v>46246</v>
      </c>
      <c r="AH77" s="9" t="str">
        <f t="shared" si="9"/>
        <v/>
      </c>
    </row>
    <row r="78" spans="1:34" x14ac:dyDescent="0.3">
      <c r="A78" s="25">
        <f>'[1]Schedule For Pub'!A78</f>
        <v>46247</v>
      </c>
      <c r="B78" s="21">
        <f t="shared" si="10"/>
        <v>46247</v>
      </c>
      <c r="C78" s="15" t="str">
        <f>IF(GETPIVOTDATA("Vessel",'[1]Schedule For Pub'!$A$3,"Date",$A78,"Vessel",C$4)=1,"S",IF(GETPIVOTDATA("Vessel",'[1]Schedule For Pub'!$AJ$3,"Date",$A78,"Vessel",C$4)=1,"W",""))</f>
        <v/>
      </c>
      <c r="D78" s="22" t="str">
        <f>IF(GETPIVOTDATA("Vessel",'[1]Schedule For Pub'!$A$3,"Date",$A78,"Vessel",D$4)=1,"S",IF(GETPIVOTDATA("Vessel",'[1]Schedule For Pub'!$AJ$3,"Date",$A78,"Vessel",D$4)=1,"W",""))</f>
        <v>S</v>
      </c>
      <c r="E78" s="15" t="str">
        <f>IF(GETPIVOTDATA("Vessel",'[1]Schedule For Pub'!$A$3,"Date",$A78,"Vessel",E$4)=1,"S",IF(GETPIVOTDATA("Vessel",'[1]Schedule For Pub'!$AJ$3,"Date",$A78,"Vessel",E$4)=1,"W",""))</f>
        <v>S</v>
      </c>
      <c r="F78" s="22" t="str">
        <f>IF(GETPIVOTDATA("Vessel",'[1]Schedule For Pub'!$A$3,"Date",$A78,"Vessel",F$4)=1,"S",IF(GETPIVOTDATA("Vessel",'[1]Schedule For Pub'!$AJ$3,"Date",$A78,"Vessel",F$4)=1,"W",""))</f>
        <v>S</v>
      </c>
      <c r="G78" s="15" t="str">
        <f>IF(GETPIVOTDATA("Vessel",'[1]Schedule For Pub'!$A$3,"Date",$A78,"Vessel",G$4)=1,"S",IF(GETPIVOTDATA("Vessel",'[1]Schedule For Pub'!$AJ$3,"Date",$A78,"Vessel",G$4)=1,"W",""))</f>
        <v>S</v>
      </c>
      <c r="H78" s="22" t="str">
        <f>IF(GETPIVOTDATA("Vessel",'[1]Schedule For Pub'!$A$3,"Date",$A78,"Vessel",H$4)=1,"S",IF(GETPIVOTDATA("Vessel",'[1]Schedule For Pub'!$AJ$3,"Date",$A78,"Vessel",H$4)=1,"W",""))</f>
        <v/>
      </c>
      <c r="I78" s="15" t="str">
        <f>IF(GETPIVOTDATA("Vessel",'[1]Schedule For Pub'!$A$3,"Date",$A78,"Vessel",I$4)=1,"S",IF(GETPIVOTDATA("Vessel",'[1]Schedule For Pub'!$AJ$3,"Date",$A78,"Vessel",I$4)=1,"W",""))</f>
        <v/>
      </c>
      <c r="J78" s="22" t="str">
        <f>IF(GETPIVOTDATA("Vessel",'[1]Schedule For Pub'!$A$3,"Date",$A78,"Vessel",J$4)=1,"S",IF(GETPIVOTDATA("Vessel",'[1]Schedule For Pub'!$AJ$3,"Date",$A78,"Vessel",J$4)=1,"W",""))</f>
        <v/>
      </c>
      <c r="K78" s="15" t="str">
        <f>IF(GETPIVOTDATA("Vessel",'[1]Schedule For Pub'!$A$3,"Date",$A78,"Vessel",K$4)=1,"S",IF(GETPIVOTDATA("Vessel",'[1]Schedule For Pub'!$AJ$3,"Date",$A78,"Vessel",K$4)=1,"W",""))</f>
        <v/>
      </c>
      <c r="L78" s="22" t="str">
        <f>IF(GETPIVOTDATA("Vessel",'[1]Schedule For Pub'!$A$3,"Date",$A78,"Vessel",L$4)=1,"S",IF(GETPIVOTDATA("Vessel",'[1]Schedule For Pub'!$AJ$3,"Date",$A78,"Vessel",L$4)=1,"W",""))</f>
        <v/>
      </c>
      <c r="M78" s="15" t="str">
        <f>IF(GETPIVOTDATA("Vessel",'[1]Schedule For Pub'!$A$3,"Date",$A78,"Vessel",M$4)=1,"S",IF(GETPIVOTDATA("Vessel",'[1]Schedule For Pub'!$AJ$3,"Date",$A78,"Vessel",M$4)=1,"W",""))</f>
        <v/>
      </c>
      <c r="N78" s="22" t="str">
        <f>IF(GETPIVOTDATA("Vessel",'[1]Schedule For Pub'!$A$3,"Date",$A78,"Vessel",N$4)=1,"S",IF(GETPIVOTDATA("Vessel",'[1]Schedule For Pub'!$AJ$3,"Date",$A78,"Vessel",N$4)=1,"W",""))</f>
        <v/>
      </c>
      <c r="O78" s="15" t="str">
        <f>IF(GETPIVOTDATA("Vessel",'[1]Schedule For Pub'!$A$3,"Date",$A78,"Vessel",O$4)=1,"S",IF(GETPIVOTDATA("Vessel",'[1]Schedule For Pub'!$AJ$3,"Date",$A78,"Vessel",O$4)=1,"W",""))</f>
        <v/>
      </c>
      <c r="P78" s="22" t="str">
        <f>IF(GETPIVOTDATA("Vessel",'[1]Schedule For Pub'!$A$3,"Date",$A78,"Vessel",P$4)=1,"S",IF(GETPIVOTDATA("Vessel",'[1]Schedule For Pub'!$AJ$3,"Date",$A78,"Vessel",P$4)=1,"W",""))</f>
        <v/>
      </c>
      <c r="Q78" s="23" t="str">
        <f>IF(GETPIVOTDATA("Vessel",'[1]Schedule For Pub'!$A$3,"Date",$A78,"Vessel",Q$4)=1,"S",IF(GETPIVOTDATA("Vessel",'[1]Schedule For Pub'!$AJ$3,"Date",$A78,"Vessel",Q$4)=1,"W",""))</f>
        <v/>
      </c>
      <c r="R78" s="22" t="str">
        <f>IF(GETPIVOTDATA("Vessel",'[1]Schedule For Pub'!$A$3,"Date",$A78,"Vessel",R$4)=1,"S",IF(GETPIVOTDATA("Vessel",'[1]Schedule For Pub'!$AJ$3,"Date",$A78,"Vessel",R$4)=1,"W",""))</f>
        <v/>
      </c>
      <c r="S78" s="15" t="str">
        <f>IF(GETPIVOTDATA("Vessel",'[1]Schedule For Pub'!$A$3,"Date",$A78,"Vessel",S$4)=1,"S",IF(GETPIVOTDATA("Vessel",'[1]Schedule For Pub'!$AJ$3,"Date",$A78,"Vessel",S$4)=1,"W",""))</f>
        <v/>
      </c>
      <c r="T78" s="22" t="str">
        <f>IF(GETPIVOTDATA("Vessel",'[1]Schedule For Pub'!$A$3,"Date",$A78,"Vessel",T$4)=1,"S",IF(GETPIVOTDATA("Vessel",'[1]Schedule For Pub'!$AJ$3,"Date",$A78,"Vessel",T$4)=1,"W",""))</f>
        <v/>
      </c>
      <c r="U78" s="15" t="str">
        <f>IF(GETPIVOTDATA("Vessel",'[1]Schedule For Pub'!$A$3,"Date",$A78,"Vessel",U$4)=1,"S",IF(GETPIVOTDATA("Vessel",'[1]Schedule For Pub'!$AJ$3,"Date",$A78,"Vessel",U$4)=1,"W",""))</f>
        <v/>
      </c>
      <c r="V78" s="22" t="str">
        <f>IF(GETPIVOTDATA("Vessel",'[1]Schedule For Pub'!$A$3,"Date",$A78,"Vessel",V$4)=1,"S",IF(GETPIVOTDATA("Vessel",'[1]Schedule For Pub'!$AJ$3,"Date",$A78,"Vessel",V$4)=1,"W",""))</f>
        <v>S</v>
      </c>
      <c r="W78" s="15" t="str">
        <f>IF(GETPIVOTDATA("Vessel",'[1]Schedule For Pub'!$A$3,"Date",$A78,"Vessel",W$4)=1,"S",IF(GETPIVOTDATA("Vessel",'[1]Schedule For Pub'!$AJ$3,"Date",$A78,"Vessel",W$4)=1,"W",""))</f>
        <v/>
      </c>
      <c r="X78" s="22" t="str">
        <f>IF(GETPIVOTDATA("Vessel",'[1]Schedule For Pub'!$A$3,"Date",$A78,"Vessel",X$4)=1,"S",IF(GETPIVOTDATA("Vessel",'[1]Schedule For Pub'!$AJ$3,"Date",$A78,"Vessel",X$4)=1,"W",""))</f>
        <v/>
      </c>
      <c r="Y78" s="15" t="str">
        <f>IF(GETPIVOTDATA("Vessel",'[1]Schedule For Pub'!$A$3,"Date",$A78,"Vessel",Y$4)=1,"S",IF(GETPIVOTDATA("Vessel",'[1]Schedule For Pub'!$AJ$3,"Date",$A78,"Vessel",Y$4)=1,"W",""))</f>
        <v>S</v>
      </c>
      <c r="Z78" s="22" t="str">
        <f>IF(GETPIVOTDATA("Vessel",'[1]Schedule For Pub'!$A$3,"Date",$A78,"Vessel",Z$4)=1,"S",IF(GETPIVOTDATA("Vessel",'[1]Schedule For Pub'!$AJ$3,"Date",$A78,"Vessel",Z$4)=1,"W",""))</f>
        <v/>
      </c>
      <c r="AA78" s="15" t="str">
        <f>IF(GETPIVOTDATA("Vessel",'[1]Schedule For Pub'!$A$3,"Date",$A78,"Vessel",AA$4)=1,"S",IF(GETPIVOTDATA("Vessel",'[1]Schedule For Pub'!$AJ$3,"Date",$A78,"Vessel",AA$4)=1,"W",""))</f>
        <v/>
      </c>
      <c r="AB78" s="22" t="str">
        <f>IF(GETPIVOTDATA("Vessel",'[1]Schedule For Pub'!$A$3,"Date",$A78,"Vessel",AB$4)=1,"S",IF(GETPIVOTDATA("Vessel",'[1]Schedule For Pub'!$AJ$3,"Date",$A78,"Vessel",AB$4)=1,"W",""))</f>
        <v/>
      </c>
      <c r="AC78" s="15" t="str">
        <f>IF(GETPIVOTDATA("Vessel",'[1]Schedule For Pub'!$A$3,"Date",$A78,"Vessel",AC$4)=1,"S",IF(GETPIVOTDATA("Vessel",'[1]Schedule For Pub'!$AJ$3,"Date",$A78,"Vessel",AC$4)=1,"W",""))</f>
        <v/>
      </c>
      <c r="AD78" s="24">
        <f t="shared" si="6"/>
        <v>6</v>
      </c>
      <c r="AE78" s="14">
        <f t="shared" si="7"/>
        <v>0</v>
      </c>
      <c r="AF78" s="14">
        <f t="shared" si="8"/>
        <v>0</v>
      </c>
      <c r="AG78" s="21">
        <f t="shared" si="11"/>
        <v>46247</v>
      </c>
      <c r="AH78" s="9" t="str">
        <f t="shared" si="9"/>
        <v/>
      </c>
    </row>
    <row r="79" spans="1:34" x14ac:dyDescent="0.3">
      <c r="A79" s="25">
        <f>'[1]Schedule For Pub'!A79</f>
        <v>46248</v>
      </c>
      <c r="B79" s="21">
        <f t="shared" si="10"/>
        <v>46248</v>
      </c>
      <c r="C79" s="15" t="str">
        <f>IF(GETPIVOTDATA("Vessel",'[1]Schedule For Pub'!$A$3,"Date",$A79,"Vessel",C$4)=1,"S",IF(GETPIVOTDATA("Vessel",'[1]Schedule For Pub'!$AJ$3,"Date",$A79,"Vessel",C$4)=1,"W",""))</f>
        <v/>
      </c>
      <c r="D79" s="22" t="str">
        <f>IF(GETPIVOTDATA("Vessel",'[1]Schedule For Pub'!$A$3,"Date",$A79,"Vessel",D$4)=1,"S",IF(GETPIVOTDATA("Vessel",'[1]Schedule For Pub'!$AJ$3,"Date",$A79,"Vessel",D$4)=1,"W",""))</f>
        <v>S</v>
      </c>
      <c r="E79" s="15" t="str">
        <f>IF(GETPIVOTDATA("Vessel",'[1]Schedule For Pub'!$A$3,"Date",$A79,"Vessel",E$4)=1,"S",IF(GETPIVOTDATA("Vessel",'[1]Schedule For Pub'!$AJ$3,"Date",$A79,"Vessel",E$4)=1,"W",""))</f>
        <v>S</v>
      </c>
      <c r="F79" s="22" t="str">
        <f>IF(GETPIVOTDATA("Vessel",'[1]Schedule For Pub'!$A$3,"Date",$A79,"Vessel",F$4)=1,"S",IF(GETPIVOTDATA("Vessel",'[1]Schedule For Pub'!$AJ$3,"Date",$A79,"Vessel",F$4)=1,"W",""))</f>
        <v>S</v>
      </c>
      <c r="G79" s="15" t="str">
        <f>IF(GETPIVOTDATA("Vessel",'[1]Schedule For Pub'!$A$3,"Date",$A79,"Vessel",G$4)=1,"S",IF(GETPIVOTDATA("Vessel",'[1]Schedule For Pub'!$AJ$3,"Date",$A79,"Vessel",G$4)=1,"W",""))</f>
        <v>S</v>
      </c>
      <c r="H79" s="22" t="str">
        <f>IF(GETPIVOTDATA("Vessel",'[1]Schedule For Pub'!$A$3,"Date",$A79,"Vessel",H$4)=1,"S",IF(GETPIVOTDATA("Vessel",'[1]Schedule For Pub'!$AJ$3,"Date",$A79,"Vessel",H$4)=1,"W",""))</f>
        <v/>
      </c>
      <c r="I79" s="15" t="str">
        <f>IF(GETPIVOTDATA("Vessel",'[1]Schedule For Pub'!$A$3,"Date",$A79,"Vessel",I$4)=1,"S",IF(GETPIVOTDATA("Vessel",'[1]Schedule For Pub'!$AJ$3,"Date",$A79,"Vessel",I$4)=1,"W",""))</f>
        <v/>
      </c>
      <c r="J79" s="22" t="str">
        <f>IF(GETPIVOTDATA("Vessel",'[1]Schedule For Pub'!$A$3,"Date",$A79,"Vessel",J$4)=1,"S",IF(GETPIVOTDATA("Vessel",'[1]Schedule For Pub'!$AJ$3,"Date",$A79,"Vessel",J$4)=1,"W",""))</f>
        <v/>
      </c>
      <c r="K79" s="15" t="str">
        <f>IF(GETPIVOTDATA("Vessel",'[1]Schedule For Pub'!$A$3,"Date",$A79,"Vessel",K$4)=1,"S",IF(GETPIVOTDATA("Vessel",'[1]Schedule For Pub'!$AJ$3,"Date",$A79,"Vessel",K$4)=1,"W",""))</f>
        <v/>
      </c>
      <c r="L79" s="22" t="str">
        <f>IF(GETPIVOTDATA("Vessel",'[1]Schedule For Pub'!$A$3,"Date",$A79,"Vessel",L$4)=1,"S",IF(GETPIVOTDATA("Vessel",'[1]Schedule For Pub'!$AJ$3,"Date",$A79,"Vessel",L$4)=1,"W",""))</f>
        <v/>
      </c>
      <c r="M79" s="15" t="str">
        <f>IF(GETPIVOTDATA("Vessel",'[1]Schedule For Pub'!$A$3,"Date",$A79,"Vessel",M$4)=1,"S",IF(GETPIVOTDATA("Vessel",'[1]Schedule For Pub'!$AJ$3,"Date",$A79,"Vessel",M$4)=1,"W",""))</f>
        <v/>
      </c>
      <c r="N79" s="22" t="str">
        <f>IF(GETPIVOTDATA("Vessel",'[1]Schedule For Pub'!$A$3,"Date",$A79,"Vessel",N$4)=1,"S",IF(GETPIVOTDATA("Vessel",'[1]Schedule For Pub'!$AJ$3,"Date",$A79,"Vessel",N$4)=1,"W",""))</f>
        <v/>
      </c>
      <c r="O79" s="15" t="str">
        <f>IF(GETPIVOTDATA("Vessel",'[1]Schedule For Pub'!$A$3,"Date",$A79,"Vessel",O$4)=1,"S",IF(GETPIVOTDATA("Vessel",'[1]Schedule For Pub'!$AJ$3,"Date",$A79,"Vessel",O$4)=1,"W",""))</f>
        <v/>
      </c>
      <c r="P79" s="22" t="str">
        <f>IF(GETPIVOTDATA("Vessel",'[1]Schedule For Pub'!$A$3,"Date",$A79,"Vessel",P$4)=1,"S",IF(GETPIVOTDATA("Vessel",'[1]Schedule For Pub'!$AJ$3,"Date",$A79,"Vessel",P$4)=1,"W",""))</f>
        <v/>
      </c>
      <c r="Q79" s="23" t="str">
        <f>IF(GETPIVOTDATA("Vessel",'[1]Schedule For Pub'!$A$3,"Date",$A79,"Vessel",Q$4)=1,"S",IF(GETPIVOTDATA("Vessel",'[1]Schedule For Pub'!$AJ$3,"Date",$A79,"Vessel",Q$4)=1,"W",""))</f>
        <v/>
      </c>
      <c r="R79" s="22" t="str">
        <f>IF(GETPIVOTDATA("Vessel",'[1]Schedule For Pub'!$A$3,"Date",$A79,"Vessel",R$4)=1,"S",IF(GETPIVOTDATA("Vessel",'[1]Schedule For Pub'!$AJ$3,"Date",$A79,"Vessel",R$4)=1,"W",""))</f>
        <v/>
      </c>
      <c r="S79" s="15" t="str">
        <f>IF(GETPIVOTDATA("Vessel",'[1]Schedule For Pub'!$A$3,"Date",$A79,"Vessel",S$4)=1,"S",IF(GETPIVOTDATA("Vessel",'[1]Schedule For Pub'!$AJ$3,"Date",$A79,"Vessel",S$4)=1,"W",""))</f>
        <v/>
      </c>
      <c r="T79" s="22" t="str">
        <f>IF(GETPIVOTDATA("Vessel",'[1]Schedule For Pub'!$A$3,"Date",$A79,"Vessel",T$4)=1,"S",IF(GETPIVOTDATA("Vessel",'[1]Schedule For Pub'!$AJ$3,"Date",$A79,"Vessel",T$4)=1,"W",""))</f>
        <v/>
      </c>
      <c r="U79" s="15" t="str">
        <f>IF(GETPIVOTDATA("Vessel",'[1]Schedule For Pub'!$A$3,"Date",$A79,"Vessel",U$4)=1,"S",IF(GETPIVOTDATA("Vessel",'[1]Schedule For Pub'!$AJ$3,"Date",$A79,"Vessel",U$4)=1,"W",""))</f>
        <v/>
      </c>
      <c r="V79" s="22" t="str">
        <f>IF(GETPIVOTDATA("Vessel",'[1]Schedule For Pub'!$A$3,"Date",$A79,"Vessel",V$4)=1,"S",IF(GETPIVOTDATA("Vessel",'[1]Schedule For Pub'!$AJ$3,"Date",$A79,"Vessel",V$4)=1,"W",""))</f>
        <v>S</v>
      </c>
      <c r="W79" s="15" t="str">
        <f>IF(GETPIVOTDATA("Vessel",'[1]Schedule For Pub'!$A$3,"Date",$A79,"Vessel",W$4)=1,"S",IF(GETPIVOTDATA("Vessel",'[1]Schedule For Pub'!$AJ$3,"Date",$A79,"Vessel",W$4)=1,"W",""))</f>
        <v/>
      </c>
      <c r="X79" s="22" t="str">
        <f>IF(GETPIVOTDATA("Vessel",'[1]Schedule For Pub'!$A$3,"Date",$A79,"Vessel",X$4)=1,"S",IF(GETPIVOTDATA("Vessel",'[1]Schedule For Pub'!$AJ$3,"Date",$A79,"Vessel",X$4)=1,"W",""))</f>
        <v/>
      </c>
      <c r="Y79" s="15" t="str">
        <f>IF(GETPIVOTDATA("Vessel",'[1]Schedule For Pub'!$A$3,"Date",$A79,"Vessel",Y$4)=1,"S",IF(GETPIVOTDATA("Vessel",'[1]Schedule For Pub'!$AJ$3,"Date",$A79,"Vessel",Y$4)=1,"W",""))</f>
        <v>S</v>
      </c>
      <c r="Z79" s="22" t="str">
        <f>IF(GETPIVOTDATA("Vessel",'[1]Schedule For Pub'!$A$3,"Date",$A79,"Vessel",Z$4)=1,"S",IF(GETPIVOTDATA("Vessel",'[1]Schedule For Pub'!$AJ$3,"Date",$A79,"Vessel",Z$4)=1,"W",""))</f>
        <v/>
      </c>
      <c r="AA79" s="15" t="str">
        <f>IF(GETPIVOTDATA("Vessel",'[1]Schedule For Pub'!$A$3,"Date",$A79,"Vessel",AA$4)=1,"S",IF(GETPIVOTDATA("Vessel",'[1]Schedule For Pub'!$AJ$3,"Date",$A79,"Vessel",AA$4)=1,"W",""))</f>
        <v/>
      </c>
      <c r="AB79" s="22" t="str">
        <f>IF(GETPIVOTDATA("Vessel",'[1]Schedule For Pub'!$A$3,"Date",$A79,"Vessel",AB$4)=1,"S",IF(GETPIVOTDATA("Vessel",'[1]Schedule For Pub'!$AJ$3,"Date",$A79,"Vessel",AB$4)=1,"W",""))</f>
        <v/>
      </c>
      <c r="AC79" s="15" t="str">
        <f>IF(GETPIVOTDATA("Vessel",'[1]Schedule For Pub'!$A$3,"Date",$A79,"Vessel",AC$4)=1,"S",IF(GETPIVOTDATA("Vessel",'[1]Schedule For Pub'!$AJ$3,"Date",$A79,"Vessel",AC$4)=1,"W",""))</f>
        <v/>
      </c>
      <c r="AD79" s="24">
        <f t="shared" si="6"/>
        <v>6</v>
      </c>
      <c r="AE79" s="14">
        <f t="shared" si="7"/>
        <v>0</v>
      </c>
      <c r="AF79" s="14">
        <f t="shared" si="8"/>
        <v>0</v>
      </c>
      <c r="AG79" s="21">
        <f t="shared" si="11"/>
        <v>46248</v>
      </c>
      <c r="AH79" s="9" t="str">
        <f t="shared" si="9"/>
        <v/>
      </c>
    </row>
    <row r="80" spans="1:34" x14ac:dyDescent="0.3">
      <c r="A80" s="25">
        <f>'[1]Schedule For Pub'!A80</f>
        <v>46249</v>
      </c>
      <c r="B80" s="21">
        <f t="shared" si="10"/>
        <v>46249</v>
      </c>
      <c r="C80" s="15" t="str">
        <f>IF(GETPIVOTDATA("Vessel",'[1]Schedule For Pub'!$A$3,"Date",$A80,"Vessel",C$4)=1,"S",IF(GETPIVOTDATA("Vessel",'[1]Schedule For Pub'!$AJ$3,"Date",$A80,"Vessel",C$4)=1,"W",""))</f>
        <v/>
      </c>
      <c r="D80" s="22" t="str">
        <f>IF(GETPIVOTDATA("Vessel",'[1]Schedule For Pub'!$A$3,"Date",$A80,"Vessel",D$4)=1,"S",IF(GETPIVOTDATA("Vessel",'[1]Schedule For Pub'!$AJ$3,"Date",$A80,"Vessel",D$4)=1,"W",""))</f>
        <v>S</v>
      </c>
      <c r="E80" s="15" t="str">
        <f>IF(GETPIVOTDATA("Vessel",'[1]Schedule For Pub'!$A$3,"Date",$A80,"Vessel",E$4)=1,"S",IF(GETPIVOTDATA("Vessel",'[1]Schedule For Pub'!$AJ$3,"Date",$A80,"Vessel",E$4)=1,"W",""))</f>
        <v/>
      </c>
      <c r="F80" s="22" t="str">
        <f>IF(GETPIVOTDATA("Vessel",'[1]Schedule For Pub'!$A$3,"Date",$A80,"Vessel",F$4)=1,"S",IF(GETPIVOTDATA("Vessel",'[1]Schedule For Pub'!$AJ$3,"Date",$A80,"Vessel",F$4)=1,"W",""))</f>
        <v>S</v>
      </c>
      <c r="G80" s="15" t="str">
        <f>IF(GETPIVOTDATA("Vessel",'[1]Schedule For Pub'!$A$3,"Date",$A80,"Vessel",G$4)=1,"S",IF(GETPIVOTDATA("Vessel",'[1]Schedule For Pub'!$AJ$3,"Date",$A80,"Vessel",G$4)=1,"W",""))</f>
        <v>S</v>
      </c>
      <c r="H80" s="22" t="str">
        <f>IF(GETPIVOTDATA("Vessel",'[1]Schedule For Pub'!$A$3,"Date",$A80,"Vessel",H$4)=1,"S",IF(GETPIVOTDATA("Vessel",'[1]Schedule For Pub'!$AJ$3,"Date",$A80,"Vessel",H$4)=1,"W",""))</f>
        <v/>
      </c>
      <c r="I80" s="15" t="str">
        <f>IF(GETPIVOTDATA("Vessel",'[1]Schedule For Pub'!$A$3,"Date",$A80,"Vessel",I$4)=1,"S",IF(GETPIVOTDATA("Vessel",'[1]Schedule For Pub'!$AJ$3,"Date",$A80,"Vessel",I$4)=1,"W",""))</f>
        <v/>
      </c>
      <c r="J80" s="22" t="str">
        <f>IF(GETPIVOTDATA("Vessel",'[1]Schedule For Pub'!$A$3,"Date",$A80,"Vessel",J$4)=1,"S",IF(GETPIVOTDATA("Vessel",'[1]Schedule For Pub'!$AJ$3,"Date",$A80,"Vessel",J$4)=1,"W",""))</f>
        <v/>
      </c>
      <c r="K80" s="15" t="str">
        <f>IF(GETPIVOTDATA("Vessel",'[1]Schedule For Pub'!$A$3,"Date",$A80,"Vessel",K$4)=1,"S",IF(GETPIVOTDATA("Vessel",'[1]Schedule For Pub'!$AJ$3,"Date",$A80,"Vessel",K$4)=1,"W",""))</f>
        <v/>
      </c>
      <c r="L80" s="22" t="str">
        <f>IF(GETPIVOTDATA("Vessel",'[1]Schedule For Pub'!$A$3,"Date",$A80,"Vessel",L$4)=1,"S",IF(GETPIVOTDATA("Vessel",'[1]Schedule For Pub'!$AJ$3,"Date",$A80,"Vessel",L$4)=1,"W",""))</f>
        <v/>
      </c>
      <c r="M80" s="15" t="str">
        <f>IF(GETPIVOTDATA("Vessel",'[1]Schedule For Pub'!$A$3,"Date",$A80,"Vessel",M$4)=1,"S",IF(GETPIVOTDATA("Vessel",'[1]Schedule For Pub'!$AJ$3,"Date",$A80,"Vessel",M$4)=1,"W",""))</f>
        <v/>
      </c>
      <c r="N80" s="22" t="str">
        <f>IF(GETPIVOTDATA("Vessel",'[1]Schedule For Pub'!$A$3,"Date",$A80,"Vessel",N$4)=1,"S",IF(GETPIVOTDATA("Vessel",'[1]Schedule For Pub'!$AJ$3,"Date",$A80,"Vessel",N$4)=1,"W",""))</f>
        <v/>
      </c>
      <c r="O80" s="15" t="str">
        <f>IF(GETPIVOTDATA("Vessel",'[1]Schedule For Pub'!$A$3,"Date",$A80,"Vessel",O$4)=1,"S",IF(GETPIVOTDATA("Vessel",'[1]Schedule For Pub'!$AJ$3,"Date",$A80,"Vessel",O$4)=1,"W",""))</f>
        <v/>
      </c>
      <c r="P80" s="22" t="str">
        <f>IF(GETPIVOTDATA("Vessel",'[1]Schedule For Pub'!$A$3,"Date",$A80,"Vessel",P$4)=1,"S",IF(GETPIVOTDATA("Vessel",'[1]Schedule For Pub'!$AJ$3,"Date",$A80,"Vessel",P$4)=1,"W",""))</f>
        <v/>
      </c>
      <c r="Q80" s="23" t="str">
        <f>IF(GETPIVOTDATA("Vessel",'[1]Schedule For Pub'!$A$3,"Date",$A80,"Vessel",Q$4)=1,"S",IF(GETPIVOTDATA("Vessel",'[1]Schedule For Pub'!$AJ$3,"Date",$A80,"Vessel",Q$4)=1,"W",""))</f>
        <v/>
      </c>
      <c r="R80" s="22" t="str">
        <f>IF(GETPIVOTDATA("Vessel",'[1]Schedule For Pub'!$A$3,"Date",$A80,"Vessel",R$4)=1,"S",IF(GETPIVOTDATA("Vessel",'[1]Schedule For Pub'!$AJ$3,"Date",$A80,"Vessel",R$4)=1,"W",""))</f>
        <v/>
      </c>
      <c r="S80" s="15" t="str">
        <f>IF(GETPIVOTDATA("Vessel",'[1]Schedule For Pub'!$A$3,"Date",$A80,"Vessel",S$4)=1,"S",IF(GETPIVOTDATA("Vessel",'[1]Schedule For Pub'!$AJ$3,"Date",$A80,"Vessel",S$4)=1,"W",""))</f>
        <v/>
      </c>
      <c r="T80" s="22" t="str">
        <f>IF(GETPIVOTDATA("Vessel",'[1]Schedule For Pub'!$A$3,"Date",$A80,"Vessel",T$4)=1,"S",IF(GETPIVOTDATA("Vessel",'[1]Schedule For Pub'!$AJ$3,"Date",$A80,"Vessel",T$4)=1,"W",""))</f>
        <v/>
      </c>
      <c r="U80" s="15" t="str">
        <f>IF(GETPIVOTDATA("Vessel",'[1]Schedule For Pub'!$A$3,"Date",$A80,"Vessel",U$4)=1,"S",IF(GETPIVOTDATA("Vessel",'[1]Schedule For Pub'!$AJ$3,"Date",$A80,"Vessel",U$4)=1,"W",""))</f>
        <v/>
      </c>
      <c r="V80" s="22" t="str">
        <f>IF(GETPIVOTDATA("Vessel",'[1]Schedule For Pub'!$A$3,"Date",$A80,"Vessel",V$4)=1,"S",IF(GETPIVOTDATA("Vessel",'[1]Schedule For Pub'!$AJ$3,"Date",$A80,"Vessel",V$4)=1,"W",""))</f>
        <v/>
      </c>
      <c r="W80" s="15" t="str">
        <f>IF(GETPIVOTDATA("Vessel",'[1]Schedule For Pub'!$A$3,"Date",$A80,"Vessel",W$4)=1,"S",IF(GETPIVOTDATA("Vessel",'[1]Schedule For Pub'!$AJ$3,"Date",$A80,"Vessel",W$4)=1,"W",""))</f>
        <v/>
      </c>
      <c r="X80" s="22" t="str">
        <f>IF(GETPIVOTDATA("Vessel",'[1]Schedule For Pub'!$A$3,"Date",$A80,"Vessel",X$4)=1,"S",IF(GETPIVOTDATA("Vessel",'[1]Schedule For Pub'!$AJ$3,"Date",$A80,"Vessel",X$4)=1,"W",""))</f>
        <v/>
      </c>
      <c r="Y80" s="15" t="str">
        <f>IF(GETPIVOTDATA("Vessel",'[1]Schedule For Pub'!$A$3,"Date",$A80,"Vessel",Y$4)=1,"S",IF(GETPIVOTDATA("Vessel",'[1]Schedule For Pub'!$AJ$3,"Date",$A80,"Vessel",Y$4)=1,"W",""))</f>
        <v/>
      </c>
      <c r="Z80" s="22" t="str">
        <f>IF(GETPIVOTDATA("Vessel",'[1]Schedule For Pub'!$A$3,"Date",$A80,"Vessel",Z$4)=1,"S",IF(GETPIVOTDATA("Vessel",'[1]Schedule For Pub'!$AJ$3,"Date",$A80,"Vessel",Z$4)=1,"W",""))</f>
        <v/>
      </c>
      <c r="AA80" s="15" t="str">
        <f>IF(GETPIVOTDATA("Vessel",'[1]Schedule For Pub'!$A$3,"Date",$A80,"Vessel",AA$4)=1,"S",IF(GETPIVOTDATA("Vessel",'[1]Schedule For Pub'!$AJ$3,"Date",$A80,"Vessel",AA$4)=1,"W",""))</f>
        <v/>
      </c>
      <c r="AB80" s="22" t="str">
        <f>IF(GETPIVOTDATA("Vessel",'[1]Schedule For Pub'!$A$3,"Date",$A80,"Vessel",AB$4)=1,"S",IF(GETPIVOTDATA("Vessel",'[1]Schedule For Pub'!$AJ$3,"Date",$A80,"Vessel",AB$4)=1,"W",""))</f>
        <v/>
      </c>
      <c r="AC80" s="15" t="str">
        <f>IF(GETPIVOTDATA("Vessel",'[1]Schedule For Pub'!$A$3,"Date",$A80,"Vessel",AC$4)=1,"S",IF(GETPIVOTDATA("Vessel",'[1]Schedule For Pub'!$AJ$3,"Date",$A80,"Vessel",AC$4)=1,"W",""))</f>
        <v/>
      </c>
      <c r="AD80" s="24">
        <f t="shared" si="6"/>
        <v>3</v>
      </c>
      <c r="AE80" s="14">
        <f t="shared" si="7"/>
        <v>0</v>
      </c>
      <c r="AF80" s="14">
        <f t="shared" si="8"/>
        <v>3</v>
      </c>
      <c r="AG80" s="21">
        <f t="shared" si="11"/>
        <v>46249</v>
      </c>
      <c r="AH80" s="9" t="str">
        <f t="shared" si="9"/>
        <v/>
      </c>
    </row>
    <row r="81" spans="1:35" x14ac:dyDescent="0.3">
      <c r="A81" s="25">
        <f>'[1]Schedule For Pub'!A81</f>
        <v>46250</v>
      </c>
      <c r="B81" s="21">
        <f t="shared" si="10"/>
        <v>46250</v>
      </c>
      <c r="C81" s="15" t="str">
        <f>IF(GETPIVOTDATA("Vessel",'[1]Schedule For Pub'!$A$3,"Date",$A81,"Vessel",C$4)=1,"S",IF(GETPIVOTDATA("Vessel",'[1]Schedule For Pub'!$AJ$3,"Date",$A81,"Vessel",C$4)=1,"W",""))</f>
        <v/>
      </c>
      <c r="D81" s="22" t="str">
        <f>IF(GETPIVOTDATA("Vessel",'[1]Schedule For Pub'!$A$3,"Date",$A81,"Vessel",D$4)=1,"S",IF(GETPIVOTDATA("Vessel",'[1]Schedule For Pub'!$AJ$3,"Date",$A81,"Vessel",D$4)=1,"W",""))</f>
        <v/>
      </c>
      <c r="E81" s="15" t="str">
        <f>IF(GETPIVOTDATA("Vessel",'[1]Schedule For Pub'!$A$3,"Date",$A81,"Vessel",E$4)=1,"S",IF(GETPIVOTDATA("Vessel",'[1]Schedule For Pub'!$AJ$3,"Date",$A81,"Vessel",E$4)=1,"W",""))</f>
        <v/>
      </c>
      <c r="F81" s="22" t="str">
        <f>IF(GETPIVOTDATA("Vessel",'[1]Schedule For Pub'!$A$3,"Date",$A81,"Vessel",F$4)=1,"S",IF(GETPIVOTDATA("Vessel",'[1]Schedule For Pub'!$AJ$3,"Date",$A81,"Vessel",F$4)=1,"W",""))</f>
        <v/>
      </c>
      <c r="G81" s="15" t="str">
        <f>IF(GETPIVOTDATA("Vessel",'[1]Schedule For Pub'!$A$3,"Date",$A81,"Vessel",G$4)=1,"S",IF(GETPIVOTDATA("Vessel",'[1]Schedule For Pub'!$AJ$3,"Date",$A81,"Vessel",G$4)=1,"W",""))</f>
        <v>S</v>
      </c>
      <c r="H81" s="22" t="str">
        <f>IF(GETPIVOTDATA("Vessel",'[1]Schedule For Pub'!$A$3,"Date",$A81,"Vessel",H$4)=1,"S",IF(GETPIVOTDATA("Vessel",'[1]Schedule For Pub'!$AJ$3,"Date",$A81,"Vessel",H$4)=1,"W",""))</f>
        <v/>
      </c>
      <c r="I81" s="15" t="str">
        <f>IF(GETPIVOTDATA("Vessel",'[1]Schedule For Pub'!$A$3,"Date",$A81,"Vessel",I$4)=1,"S",IF(GETPIVOTDATA("Vessel",'[1]Schedule For Pub'!$AJ$3,"Date",$A81,"Vessel",I$4)=1,"W",""))</f>
        <v/>
      </c>
      <c r="J81" s="22" t="str">
        <f>IF(GETPIVOTDATA("Vessel",'[1]Schedule For Pub'!$A$3,"Date",$A81,"Vessel",J$4)=1,"S",IF(GETPIVOTDATA("Vessel",'[1]Schedule For Pub'!$AJ$3,"Date",$A81,"Vessel",J$4)=1,"W",""))</f>
        <v/>
      </c>
      <c r="K81" s="15" t="str">
        <f>IF(GETPIVOTDATA("Vessel",'[1]Schedule For Pub'!$A$3,"Date",$A81,"Vessel",K$4)=1,"S",IF(GETPIVOTDATA("Vessel",'[1]Schedule For Pub'!$AJ$3,"Date",$A81,"Vessel",K$4)=1,"W",""))</f>
        <v/>
      </c>
      <c r="L81" s="22" t="str">
        <f>IF(GETPIVOTDATA("Vessel",'[1]Schedule For Pub'!$A$3,"Date",$A81,"Vessel",L$4)=1,"S",IF(GETPIVOTDATA("Vessel",'[1]Schedule For Pub'!$AJ$3,"Date",$A81,"Vessel",L$4)=1,"W",""))</f>
        <v/>
      </c>
      <c r="M81" s="15" t="str">
        <f>IF(GETPIVOTDATA("Vessel",'[1]Schedule For Pub'!$A$3,"Date",$A81,"Vessel",M$4)=1,"S",IF(GETPIVOTDATA("Vessel",'[1]Schedule For Pub'!$AJ$3,"Date",$A81,"Vessel",M$4)=1,"W",""))</f>
        <v/>
      </c>
      <c r="N81" s="22" t="str">
        <f>IF(GETPIVOTDATA("Vessel",'[1]Schedule For Pub'!$A$3,"Date",$A81,"Vessel",N$4)=1,"S",IF(GETPIVOTDATA("Vessel",'[1]Schedule For Pub'!$AJ$3,"Date",$A81,"Vessel",N$4)=1,"W",""))</f>
        <v/>
      </c>
      <c r="O81" s="15" t="str">
        <f>IF(GETPIVOTDATA("Vessel",'[1]Schedule For Pub'!$A$3,"Date",$A81,"Vessel",O$4)=1,"S",IF(GETPIVOTDATA("Vessel",'[1]Schedule For Pub'!$AJ$3,"Date",$A81,"Vessel",O$4)=1,"W",""))</f>
        <v/>
      </c>
      <c r="P81" s="22" t="str">
        <f>IF(GETPIVOTDATA("Vessel",'[1]Schedule For Pub'!$A$3,"Date",$A81,"Vessel",P$4)=1,"S",IF(GETPIVOTDATA("Vessel",'[1]Schedule For Pub'!$AJ$3,"Date",$A81,"Vessel",P$4)=1,"W",""))</f>
        <v/>
      </c>
      <c r="Q81" s="23" t="str">
        <f>IF(GETPIVOTDATA("Vessel",'[1]Schedule For Pub'!$A$3,"Date",$A81,"Vessel",Q$4)=1,"S",IF(GETPIVOTDATA("Vessel",'[1]Schedule For Pub'!$AJ$3,"Date",$A81,"Vessel",Q$4)=1,"W",""))</f>
        <v/>
      </c>
      <c r="R81" s="22" t="str">
        <f>IF(GETPIVOTDATA("Vessel",'[1]Schedule For Pub'!$A$3,"Date",$A81,"Vessel",R$4)=1,"S",IF(GETPIVOTDATA("Vessel",'[1]Schedule For Pub'!$AJ$3,"Date",$A81,"Vessel",R$4)=1,"W",""))</f>
        <v/>
      </c>
      <c r="S81" s="15" t="str">
        <f>IF(GETPIVOTDATA("Vessel",'[1]Schedule For Pub'!$A$3,"Date",$A81,"Vessel",S$4)=1,"S",IF(GETPIVOTDATA("Vessel",'[1]Schedule For Pub'!$AJ$3,"Date",$A81,"Vessel",S$4)=1,"W",""))</f>
        <v/>
      </c>
      <c r="T81" s="22" t="str">
        <f>IF(GETPIVOTDATA("Vessel",'[1]Schedule For Pub'!$A$3,"Date",$A81,"Vessel",T$4)=1,"S",IF(GETPIVOTDATA("Vessel",'[1]Schedule For Pub'!$AJ$3,"Date",$A81,"Vessel",T$4)=1,"W",""))</f>
        <v/>
      </c>
      <c r="U81" s="15" t="str">
        <f>IF(GETPIVOTDATA("Vessel",'[1]Schedule For Pub'!$A$3,"Date",$A81,"Vessel",U$4)=1,"S",IF(GETPIVOTDATA("Vessel",'[1]Schedule For Pub'!$AJ$3,"Date",$A81,"Vessel",U$4)=1,"W",""))</f>
        <v/>
      </c>
      <c r="V81" s="22" t="str">
        <f>IF(GETPIVOTDATA("Vessel",'[1]Schedule For Pub'!$A$3,"Date",$A81,"Vessel",V$4)=1,"S",IF(GETPIVOTDATA("Vessel",'[1]Schedule For Pub'!$AJ$3,"Date",$A81,"Vessel",V$4)=1,"W",""))</f>
        <v>S</v>
      </c>
      <c r="W81" s="15" t="str">
        <f>IF(GETPIVOTDATA("Vessel",'[1]Schedule For Pub'!$A$3,"Date",$A81,"Vessel",W$4)=1,"S",IF(GETPIVOTDATA("Vessel",'[1]Schedule For Pub'!$AJ$3,"Date",$A81,"Vessel",W$4)=1,"W",""))</f>
        <v/>
      </c>
      <c r="X81" s="22" t="str">
        <f>IF(GETPIVOTDATA("Vessel",'[1]Schedule For Pub'!$A$3,"Date",$A81,"Vessel",X$4)=1,"S",IF(GETPIVOTDATA("Vessel",'[1]Schedule For Pub'!$AJ$3,"Date",$A81,"Vessel",X$4)=1,"W",""))</f>
        <v/>
      </c>
      <c r="Y81" s="15" t="str">
        <f>IF(GETPIVOTDATA("Vessel",'[1]Schedule For Pub'!$A$3,"Date",$A81,"Vessel",Y$4)=1,"S",IF(GETPIVOTDATA("Vessel",'[1]Schedule For Pub'!$AJ$3,"Date",$A81,"Vessel",Y$4)=1,"W",""))</f>
        <v/>
      </c>
      <c r="Z81" s="22" t="str">
        <f>IF(GETPIVOTDATA("Vessel",'[1]Schedule For Pub'!$A$3,"Date",$A81,"Vessel",Z$4)=1,"S",IF(GETPIVOTDATA("Vessel",'[1]Schedule For Pub'!$AJ$3,"Date",$A81,"Vessel",Z$4)=1,"W",""))</f>
        <v/>
      </c>
      <c r="AA81" s="15" t="str">
        <f>IF(GETPIVOTDATA("Vessel",'[1]Schedule For Pub'!$A$3,"Date",$A81,"Vessel",AA$4)=1,"S",IF(GETPIVOTDATA("Vessel",'[1]Schedule For Pub'!$AJ$3,"Date",$A81,"Vessel",AA$4)=1,"W",""))</f>
        <v/>
      </c>
      <c r="AB81" s="22" t="str">
        <f>IF(GETPIVOTDATA("Vessel",'[1]Schedule For Pub'!$A$3,"Date",$A81,"Vessel",AB$4)=1,"S",IF(GETPIVOTDATA("Vessel",'[1]Schedule For Pub'!$AJ$3,"Date",$A81,"Vessel",AB$4)=1,"W",""))</f>
        <v/>
      </c>
      <c r="AC81" s="15" t="str">
        <f>IF(GETPIVOTDATA("Vessel",'[1]Schedule For Pub'!$A$3,"Date",$A81,"Vessel",AC$4)=1,"S",IF(GETPIVOTDATA("Vessel",'[1]Schedule For Pub'!$AJ$3,"Date",$A81,"Vessel",AC$4)=1,"W",""))</f>
        <v/>
      </c>
      <c r="AD81" s="24">
        <f t="shared" si="6"/>
        <v>2</v>
      </c>
      <c r="AE81" s="14">
        <f t="shared" si="7"/>
        <v>0</v>
      </c>
      <c r="AF81" s="14">
        <f t="shared" si="8"/>
        <v>4</v>
      </c>
      <c r="AG81" s="21">
        <f t="shared" si="11"/>
        <v>46250</v>
      </c>
      <c r="AH81" s="9" t="str">
        <f t="shared" si="9"/>
        <v/>
      </c>
    </row>
    <row r="82" spans="1:35" x14ac:dyDescent="0.3">
      <c r="A82" s="25">
        <f>'[1]Schedule For Pub'!A82</f>
        <v>46251</v>
      </c>
      <c r="B82" s="21">
        <f t="shared" si="10"/>
        <v>46251</v>
      </c>
      <c r="C82" s="15" t="str">
        <f>IF(GETPIVOTDATA("Vessel",'[1]Schedule For Pub'!$A$3,"Date",$A82,"Vessel",C$4)=1,"S",IF(GETPIVOTDATA("Vessel",'[1]Schedule For Pub'!$AJ$3,"Date",$A82,"Vessel",C$4)=1,"W",""))</f>
        <v/>
      </c>
      <c r="D82" s="22" t="str">
        <f>IF(GETPIVOTDATA("Vessel",'[1]Schedule For Pub'!$A$3,"Date",$A82,"Vessel",D$4)=1,"S",IF(GETPIVOTDATA("Vessel",'[1]Schedule For Pub'!$AJ$3,"Date",$A82,"Vessel",D$4)=1,"W",""))</f>
        <v>S</v>
      </c>
      <c r="E82" s="15" t="str">
        <f>IF(GETPIVOTDATA("Vessel",'[1]Schedule For Pub'!$A$3,"Date",$A82,"Vessel",E$4)=1,"S",IF(GETPIVOTDATA("Vessel",'[1]Schedule For Pub'!$AJ$3,"Date",$A82,"Vessel",E$4)=1,"W",""))</f>
        <v>S</v>
      </c>
      <c r="F82" s="22" t="str">
        <f>IF(GETPIVOTDATA("Vessel",'[1]Schedule For Pub'!$A$3,"Date",$A82,"Vessel",F$4)=1,"S",IF(GETPIVOTDATA("Vessel",'[1]Schedule For Pub'!$AJ$3,"Date",$A82,"Vessel",F$4)=1,"W",""))</f>
        <v>S</v>
      </c>
      <c r="G82" s="15" t="str">
        <f>IF(GETPIVOTDATA("Vessel",'[1]Schedule For Pub'!$A$3,"Date",$A82,"Vessel",G$4)=1,"S",IF(GETPIVOTDATA("Vessel",'[1]Schedule For Pub'!$AJ$3,"Date",$A82,"Vessel",G$4)=1,"W",""))</f>
        <v>S</v>
      </c>
      <c r="H82" s="22" t="str">
        <f>IF(GETPIVOTDATA("Vessel",'[1]Schedule For Pub'!$A$3,"Date",$A82,"Vessel",H$4)=1,"S",IF(GETPIVOTDATA("Vessel",'[1]Schedule For Pub'!$AJ$3,"Date",$A82,"Vessel",H$4)=1,"W",""))</f>
        <v/>
      </c>
      <c r="I82" s="15" t="str">
        <f>IF(GETPIVOTDATA("Vessel",'[1]Schedule For Pub'!$A$3,"Date",$A82,"Vessel",I$4)=1,"S",IF(GETPIVOTDATA("Vessel",'[1]Schedule For Pub'!$AJ$3,"Date",$A82,"Vessel",I$4)=1,"W",""))</f>
        <v/>
      </c>
      <c r="J82" s="22" t="str">
        <f>IF(GETPIVOTDATA("Vessel",'[1]Schedule For Pub'!$A$3,"Date",$A82,"Vessel",J$4)=1,"S",IF(GETPIVOTDATA("Vessel",'[1]Schedule For Pub'!$AJ$3,"Date",$A82,"Vessel",J$4)=1,"W",""))</f>
        <v/>
      </c>
      <c r="K82" s="15" t="str">
        <f>IF(GETPIVOTDATA("Vessel",'[1]Schedule For Pub'!$A$3,"Date",$A82,"Vessel",K$4)=1,"S",IF(GETPIVOTDATA("Vessel",'[1]Schedule For Pub'!$AJ$3,"Date",$A82,"Vessel",K$4)=1,"W",""))</f>
        <v/>
      </c>
      <c r="L82" s="22" t="str">
        <f>IF(GETPIVOTDATA("Vessel",'[1]Schedule For Pub'!$A$3,"Date",$A82,"Vessel",L$4)=1,"S",IF(GETPIVOTDATA("Vessel",'[1]Schedule For Pub'!$AJ$3,"Date",$A82,"Vessel",L$4)=1,"W",""))</f>
        <v/>
      </c>
      <c r="M82" s="15" t="str">
        <f>IF(GETPIVOTDATA("Vessel",'[1]Schedule For Pub'!$A$3,"Date",$A82,"Vessel",M$4)=1,"S",IF(GETPIVOTDATA("Vessel",'[1]Schedule For Pub'!$AJ$3,"Date",$A82,"Vessel",M$4)=1,"W",""))</f>
        <v/>
      </c>
      <c r="N82" s="22" t="str">
        <f>IF(GETPIVOTDATA("Vessel",'[1]Schedule For Pub'!$A$3,"Date",$A82,"Vessel",N$4)=1,"S",IF(GETPIVOTDATA("Vessel",'[1]Schedule For Pub'!$AJ$3,"Date",$A82,"Vessel",N$4)=1,"W",""))</f>
        <v/>
      </c>
      <c r="O82" s="15" t="str">
        <f>IF(GETPIVOTDATA("Vessel",'[1]Schedule For Pub'!$A$3,"Date",$A82,"Vessel",O$4)=1,"S",IF(GETPIVOTDATA("Vessel",'[1]Schedule For Pub'!$AJ$3,"Date",$A82,"Vessel",O$4)=1,"W",""))</f>
        <v/>
      </c>
      <c r="P82" s="22" t="str">
        <f>IF(GETPIVOTDATA("Vessel",'[1]Schedule For Pub'!$A$3,"Date",$A82,"Vessel",P$4)=1,"S",IF(GETPIVOTDATA("Vessel",'[1]Schedule For Pub'!$AJ$3,"Date",$A82,"Vessel",P$4)=1,"W",""))</f>
        <v/>
      </c>
      <c r="Q82" s="23" t="str">
        <f>IF(GETPIVOTDATA("Vessel",'[1]Schedule For Pub'!$A$3,"Date",$A82,"Vessel",Q$4)=1,"S",IF(GETPIVOTDATA("Vessel",'[1]Schedule For Pub'!$AJ$3,"Date",$A82,"Vessel",Q$4)=1,"W",""))</f>
        <v/>
      </c>
      <c r="R82" s="22" t="str">
        <f>IF(GETPIVOTDATA("Vessel",'[1]Schedule For Pub'!$A$3,"Date",$A82,"Vessel",R$4)=1,"S",IF(GETPIVOTDATA("Vessel",'[1]Schedule For Pub'!$AJ$3,"Date",$A82,"Vessel",R$4)=1,"W",""))</f>
        <v/>
      </c>
      <c r="S82" s="15" t="str">
        <f>IF(GETPIVOTDATA("Vessel",'[1]Schedule For Pub'!$A$3,"Date",$A82,"Vessel",S$4)=1,"S",IF(GETPIVOTDATA("Vessel",'[1]Schedule For Pub'!$AJ$3,"Date",$A82,"Vessel",S$4)=1,"W",""))</f>
        <v/>
      </c>
      <c r="T82" s="22" t="str">
        <f>IF(GETPIVOTDATA("Vessel",'[1]Schedule For Pub'!$A$3,"Date",$A82,"Vessel",T$4)=1,"S",IF(GETPIVOTDATA("Vessel",'[1]Schedule For Pub'!$AJ$3,"Date",$A82,"Vessel",T$4)=1,"W",""))</f>
        <v/>
      </c>
      <c r="U82" s="15" t="str">
        <f>IF(GETPIVOTDATA("Vessel",'[1]Schedule For Pub'!$A$3,"Date",$A82,"Vessel",U$4)=1,"S",IF(GETPIVOTDATA("Vessel",'[1]Schedule For Pub'!$AJ$3,"Date",$A82,"Vessel",U$4)=1,"W",""))</f>
        <v/>
      </c>
      <c r="V82" s="22" t="str">
        <f>IF(GETPIVOTDATA("Vessel",'[1]Schedule For Pub'!$A$3,"Date",$A82,"Vessel",V$4)=1,"S",IF(GETPIVOTDATA("Vessel",'[1]Schedule For Pub'!$AJ$3,"Date",$A82,"Vessel",V$4)=1,"W",""))</f>
        <v>S</v>
      </c>
      <c r="W82" s="15" t="str">
        <f>IF(GETPIVOTDATA("Vessel",'[1]Schedule For Pub'!$A$3,"Date",$A82,"Vessel",W$4)=1,"S",IF(GETPIVOTDATA("Vessel",'[1]Schedule For Pub'!$AJ$3,"Date",$A82,"Vessel",W$4)=1,"W",""))</f>
        <v/>
      </c>
      <c r="X82" s="22" t="str">
        <f>IF(GETPIVOTDATA("Vessel",'[1]Schedule For Pub'!$A$3,"Date",$A82,"Vessel",X$4)=1,"S",IF(GETPIVOTDATA("Vessel",'[1]Schedule For Pub'!$AJ$3,"Date",$A82,"Vessel",X$4)=1,"W",""))</f>
        <v/>
      </c>
      <c r="Y82" s="15" t="str">
        <f>IF(GETPIVOTDATA("Vessel",'[1]Schedule For Pub'!$A$3,"Date",$A82,"Vessel",Y$4)=1,"S",IF(GETPIVOTDATA("Vessel",'[1]Schedule For Pub'!$AJ$3,"Date",$A82,"Vessel",Y$4)=1,"W",""))</f>
        <v>S</v>
      </c>
      <c r="Z82" s="22" t="str">
        <f>IF(GETPIVOTDATA("Vessel",'[1]Schedule For Pub'!$A$3,"Date",$A82,"Vessel",Z$4)=1,"S",IF(GETPIVOTDATA("Vessel",'[1]Schedule For Pub'!$AJ$3,"Date",$A82,"Vessel",Z$4)=1,"W",""))</f>
        <v/>
      </c>
      <c r="AA82" s="15" t="str">
        <f>IF(GETPIVOTDATA("Vessel",'[1]Schedule For Pub'!$A$3,"Date",$A82,"Vessel",AA$4)=1,"S",IF(GETPIVOTDATA("Vessel",'[1]Schedule For Pub'!$AJ$3,"Date",$A82,"Vessel",AA$4)=1,"W",""))</f>
        <v/>
      </c>
      <c r="AB82" s="22" t="str">
        <f>IF(GETPIVOTDATA("Vessel",'[1]Schedule For Pub'!$A$3,"Date",$A82,"Vessel",AB$4)=1,"S",IF(GETPIVOTDATA("Vessel",'[1]Schedule For Pub'!$AJ$3,"Date",$A82,"Vessel",AB$4)=1,"W",""))</f>
        <v/>
      </c>
      <c r="AC82" s="15" t="str">
        <f>IF(GETPIVOTDATA("Vessel",'[1]Schedule For Pub'!$A$3,"Date",$A82,"Vessel",AC$4)=1,"S",IF(GETPIVOTDATA("Vessel",'[1]Schedule For Pub'!$AJ$3,"Date",$A82,"Vessel",AC$4)=1,"W",""))</f>
        <v/>
      </c>
      <c r="AD82" s="24">
        <f t="shared" si="6"/>
        <v>6</v>
      </c>
      <c r="AE82" s="14">
        <f t="shared" si="7"/>
        <v>0</v>
      </c>
      <c r="AF82" s="14">
        <f t="shared" si="8"/>
        <v>0</v>
      </c>
      <c r="AG82" s="21">
        <f t="shared" si="11"/>
        <v>46251</v>
      </c>
      <c r="AH82" s="9" t="str">
        <f t="shared" si="9"/>
        <v/>
      </c>
    </row>
    <row r="83" spans="1:35" x14ac:dyDescent="0.3">
      <c r="A83" s="25">
        <f>'[1]Schedule For Pub'!A83</f>
        <v>46252</v>
      </c>
      <c r="B83" s="21">
        <f t="shared" si="10"/>
        <v>46252</v>
      </c>
      <c r="C83" s="15" t="str">
        <f>IF(GETPIVOTDATA("Vessel",'[1]Schedule For Pub'!$A$3,"Date",$A83,"Vessel",C$4)=1,"S",IF(GETPIVOTDATA("Vessel",'[1]Schedule For Pub'!$AJ$3,"Date",$A83,"Vessel",C$4)=1,"W",""))</f>
        <v/>
      </c>
      <c r="D83" s="22" t="str">
        <f>IF(GETPIVOTDATA("Vessel",'[1]Schedule For Pub'!$A$3,"Date",$A83,"Vessel",D$4)=1,"S",IF(GETPIVOTDATA("Vessel",'[1]Schedule For Pub'!$AJ$3,"Date",$A83,"Vessel",D$4)=1,"W",""))</f>
        <v>S</v>
      </c>
      <c r="E83" s="15" t="str">
        <f>IF(GETPIVOTDATA("Vessel",'[1]Schedule For Pub'!$A$3,"Date",$A83,"Vessel",E$4)=1,"S",IF(GETPIVOTDATA("Vessel",'[1]Schedule For Pub'!$AJ$3,"Date",$A83,"Vessel",E$4)=1,"W",""))</f>
        <v>S</v>
      </c>
      <c r="F83" s="22" t="str">
        <f>IF(GETPIVOTDATA("Vessel",'[1]Schedule For Pub'!$A$3,"Date",$A83,"Vessel",F$4)=1,"S",IF(GETPIVOTDATA("Vessel",'[1]Schedule For Pub'!$AJ$3,"Date",$A83,"Vessel",F$4)=1,"W",""))</f>
        <v>W</v>
      </c>
      <c r="G83" s="15" t="str">
        <f>IF(GETPIVOTDATA("Vessel",'[1]Schedule For Pub'!$A$3,"Date",$A83,"Vessel",G$4)=1,"S",IF(GETPIVOTDATA("Vessel",'[1]Schedule For Pub'!$AJ$3,"Date",$A83,"Vessel",G$4)=1,"W",""))</f>
        <v>S</v>
      </c>
      <c r="H83" s="22" t="str">
        <f>IF(GETPIVOTDATA("Vessel",'[1]Schedule For Pub'!$A$3,"Date",$A83,"Vessel",H$4)=1,"S",IF(GETPIVOTDATA("Vessel",'[1]Schedule For Pub'!$AJ$3,"Date",$A83,"Vessel",H$4)=1,"W",""))</f>
        <v/>
      </c>
      <c r="I83" s="15" t="str">
        <f>IF(GETPIVOTDATA("Vessel",'[1]Schedule For Pub'!$A$3,"Date",$A83,"Vessel",I$4)=1,"S",IF(GETPIVOTDATA("Vessel",'[1]Schedule For Pub'!$AJ$3,"Date",$A83,"Vessel",I$4)=1,"W",""))</f>
        <v/>
      </c>
      <c r="J83" s="22" t="str">
        <f>IF(GETPIVOTDATA("Vessel",'[1]Schedule For Pub'!$A$3,"Date",$A83,"Vessel",J$4)=1,"S",IF(GETPIVOTDATA("Vessel",'[1]Schedule For Pub'!$AJ$3,"Date",$A83,"Vessel",J$4)=1,"W",""))</f>
        <v>S</v>
      </c>
      <c r="K83" s="15" t="str">
        <f>IF(GETPIVOTDATA("Vessel",'[1]Schedule For Pub'!$A$3,"Date",$A83,"Vessel",K$4)=1,"S",IF(GETPIVOTDATA("Vessel",'[1]Schedule For Pub'!$AJ$3,"Date",$A83,"Vessel",K$4)=1,"W",""))</f>
        <v/>
      </c>
      <c r="L83" s="22" t="str">
        <f>IF(GETPIVOTDATA("Vessel",'[1]Schedule For Pub'!$A$3,"Date",$A83,"Vessel",L$4)=1,"S",IF(GETPIVOTDATA("Vessel",'[1]Schedule For Pub'!$AJ$3,"Date",$A83,"Vessel",L$4)=1,"W",""))</f>
        <v/>
      </c>
      <c r="M83" s="15" t="str">
        <f>IF(GETPIVOTDATA("Vessel",'[1]Schedule For Pub'!$A$3,"Date",$A83,"Vessel",M$4)=1,"S",IF(GETPIVOTDATA("Vessel",'[1]Schedule For Pub'!$AJ$3,"Date",$A83,"Vessel",M$4)=1,"W",""))</f>
        <v/>
      </c>
      <c r="N83" s="22" t="str">
        <f>IF(GETPIVOTDATA("Vessel",'[1]Schedule For Pub'!$A$3,"Date",$A83,"Vessel",N$4)=1,"S",IF(GETPIVOTDATA("Vessel",'[1]Schedule For Pub'!$AJ$3,"Date",$A83,"Vessel",N$4)=1,"W",""))</f>
        <v/>
      </c>
      <c r="O83" s="15" t="str">
        <f>IF(GETPIVOTDATA("Vessel",'[1]Schedule For Pub'!$A$3,"Date",$A83,"Vessel",O$4)=1,"S",IF(GETPIVOTDATA("Vessel",'[1]Schedule For Pub'!$AJ$3,"Date",$A83,"Vessel",O$4)=1,"W",""))</f>
        <v/>
      </c>
      <c r="P83" s="22" t="str">
        <f>IF(GETPIVOTDATA("Vessel",'[1]Schedule For Pub'!$A$3,"Date",$A83,"Vessel",P$4)=1,"S",IF(GETPIVOTDATA("Vessel",'[1]Schedule For Pub'!$AJ$3,"Date",$A83,"Vessel",P$4)=1,"W",""))</f>
        <v/>
      </c>
      <c r="Q83" s="23" t="str">
        <f>IF(GETPIVOTDATA("Vessel",'[1]Schedule For Pub'!$A$3,"Date",$A83,"Vessel",Q$4)=1,"S",IF(GETPIVOTDATA("Vessel",'[1]Schedule For Pub'!$AJ$3,"Date",$A83,"Vessel",Q$4)=1,"W",""))</f>
        <v/>
      </c>
      <c r="R83" s="22" t="str">
        <f>IF(GETPIVOTDATA("Vessel",'[1]Schedule For Pub'!$A$3,"Date",$A83,"Vessel",R$4)=1,"S",IF(GETPIVOTDATA("Vessel",'[1]Schedule For Pub'!$AJ$3,"Date",$A83,"Vessel",R$4)=1,"W",""))</f>
        <v/>
      </c>
      <c r="S83" s="15" t="str">
        <f>IF(GETPIVOTDATA("Vessel",'[1]Schedule For Pub'!$A$3,"Date",$A83,"Vessel",S$4)=1,"S",IF(GETPIVOTDATA("Vessel",'[1]Schedule For Pub'!$AJ$3,"Date",$A83,"Vessel",S$4)=1,"W",""))</f>
        <v/>
      </c>
      <c r="T83" s="22" t="str">
        <f>IF(GETPIVOTDATA("Vessel",'[1]Schedule For Pub'!$A$3,"Date",$A83,"Vessel",T$4)=1,"S",IF(GETPIVOTDATA("Vessel",'[1]Schedule For Pub'!$AJ$3,"Date",$A83,"Vessel",T$4)=1,"W",""))</f>
        <v/>
      </c>
      <c r="U83" s="15" t="str">
        <f>IF(GETPIVOTDATA("Vessel",'[1]Schedule For Pub'!$A$3,"Date",$A83,"Vessel",U$4)=1,"S",IF(GETPIVOTDATA("Vessel",'[1]Schedule For Pub'!$AJ$3,"Date",$A83,"Vessel",U$4)=1,"W",""))</f>
        <v/>
      </c>
      <c r="V83" s="22" t="str">
        <f>IF(GETPIVOTDATA("Vessel",'[1]Schedule For Pub'!$A$3,"Date",$A83,"Vessel",V$4)=1,"S",IF(GETPIVOTDATA("Vessel",'[1]Schedule For Pub'!$AJ$3,"Date",$A83,"Vessel",V$4)=1,"W",""))</f>
        <v>S</v>
      </c>
      <c r="W83" s="15" t="str">
        <f>IF(GETPIVOTDATA("Vessel",'[1]Schedule For Pub'!$A$3,"Date",$A83,"Vessel",W$4)=1,"S",IF(GETPIVOTDATA("Vessel",'[1]Schedule For Pub'!$AJ$3,"Date",$A83,"Vessel",W$4)=1,"W",""))</f>
        <v/>
      </c>
      <c r="X83" s="22" t="str">
        <f>IF(GETPIVOTDATA("Vessel",'[1]Schedule For Pub'!$A$3,"Date",$A83,"Vessel",X$4)=1,"S",IF(GETPIVOTDATA("Vessel",'[1]Schedule For Pub'!$AJ$3,"Date",$A83,"Vessel",X$4)=1,"W",""))</f>
        <v/>
      </c>
      <c r="Y83" s="15" t="str">
        <f>IF(GETPIVOTDATA("Vessel",'[1]Schedule For Pub'!$A$3,"Date",$A83,"Vessel",Y$4)=1,"S",IF(GETPIVOTDATA("Vessel",'[1]Schedule For Pub'!$AJ$3,"Date",$A83,"Vessel",Y$4)=1,"W",""))</f>
        <v>S</v>
      </c>
      <c r="Z83" s="22" t="str">
        <f>IF(GETPIVOTDATA("Vessel",'[1]Schedule For Pub'!$A$3,"Date",$A83,"Vessel",Z$4)=1,"S",IF(GETPIVOTDATA("Vessel",'[1]Schedule For Pub'!$AJ$3,"Date",$A83,"Vessel",Z$4)=1,"W",""))</f>
        <v/>
      </c>
      <c r="AA83" s="15" t="str">
        <f>IF(GETPIVOTDATA("Vessel",'[1]Schedule For Pub'!$A$3,"Date",$A83,"Vessel",AA$4)=1,"S",IF(GETPIVOTDATA("Vessel",'[1]Schedule For Pub'!$AJ$3,"Date",$A83,"Vessel",AA$4)=1,"W",""))</f>
        <v/>
      </c>
      <c r="AB83" s="22" t="str">
        <f>IF(GETPIVOTDATA("Vessel",'[1]Schedule For Pub'!$A$3,"Date",$A83,"Vessel",AB$4)=1,"S",IF(GETPIVOTDATA("Vessel",'[1]Schedule For Pub'!$AJ$3,"Date",$A83,"Vessel",AB$4)=1,"W",""))</f>
        <v/>
      </c>
      <c r="AC83" s="15" t="str">
        <f>IF(GETPIVOTDATA("Vessel",'[1]Schedule For Pub'!$A$3,"Date",$A83,"Vessel",AC$4)=1,"S",IF(GETPIVOTDATA("Vessel",'[1]Schedule For Pub'!$AJ$3,"Date",$A83,"Vessel",AC$4)=1,"W",""))</f>
        <v/>
      </c>
      <c r="AD83" s="24">
        <f t="shared" si="6"/>
        <v>6</v>
      </c>
      <c r="AE83" s="14">
        <f t="shared" si="7"/>
        <v>1</v>
      </c>
      <c r="AF83" s="14">
        <f t="shared" si="8"/>
        <v>0</v>
      </c>
      <c r="AG83" s="21">
        <f t="shared" si="11"/>
        <v>46252</v>
      </c>
      <c r="AH83" s="9" t="str">
        <f t="shared" si="9"/>
        <v/>
      </c>
    </row>
    <row r="84" spans="1:35" x14ac:dyDescent="0.3">
      <c r="A84" s="25">
        <f>'[1]Schedule For Pub'!A84</f>
        <v>46253</v>
      </c>
      <c r="B84" s="21">
        <f t="shared" si="10"/>
        <v>46253</v>
      </c>
      <c r="C84" s="15" t="str">
        <f>IF(GETPIVOTDATA("Vessel",'[1]Schedule For Pub'!$A$3,"Date",$A84,"Vessel",C$4)=1,"S",IF(GETPIVOTDATA("Vessel",'[1]Schedule For Pub'!$AJ$3,"Date",$A84,"Vessel",C$4)=1,"W",""))</f>
        <v/>
      </c>
      <c r="D84" s="22" t="str">
        <f>IF(GETPIVOTDATA("Vessel",'[1]Schedule For Pub'!$A$3,"Date",$A84,"Vessel",D$4)=1,"S",IF(GETPIVOTDATA("Vessel",'[1]Schedule For Pub'!$AJ$3,"Date",$A84,"Vessel",D$4)=1,"W",""))</f>
        <v/>
      </c>
      <c r="E84" s="15" t="str">
        <f>IF(GETPIVOTDATA("Vessel",'[1]Schedule For Pub'!$A$3,"Date",$A84,"Vessel",E$4)=1,"S",IF(GETPIVOTDATA("Vessel",'[1]Schedule For Pub'!$AJ$3,"Date",$A84,"Vessel",E$4)=1,"W",""))</f>
        <v>S</v>
      </c>
      <c r="F84" s="22" t="str">
        <f>IF(GETPIVOTDATA("Vessel",'[1]Schedule For Pub'!$A$3,"Date",$A84,"Vessel",F$4)=1,"S",IF(GETPIVOTDATA("Vessel",'[1]Schedule For Pub'!$AJ$3,"Date",$A84,"Vessel",F$4)=1,"W",""))</f>
        <v>S</v>
      </c>
      <c r="G84" s="15" t="str">
        <f>IF(GETPIVOTDATA("Vessel",'[1]Schedule For Pub'!$A$3,"Date",$A84,"Vessel",G$4)=1,"S",IF(GETPIVOTDATA("Vessel",'[1]Schedule For Pub'!$AJ$3,"Date",$A84,"Vessel",G$4)=1,"W",""))</f>
        <v/>
      </c>
      <c r="H84" s="22" t="str">
        <f>IF(GETPIVOTDATA("Vessel",'[1]Schedule For Pub'!$A$3,"Date",$A84,"Vessel",H$4)=1,"S",IF(GETPIVOTDATA("Vessel",'[1]Schedule For Pub'!$AJ$3,"Date",$A84,"Vessel",H$4)=1,"W",""))</f>
        <v/>
      </c>
      <c r="I84" s="15" t="str">
        <f>IF(GETPIVOTDATA("Vessel",'[1]Schedule For Pub'!$A$3,"Date",$A84,"Vessel",I$4)=1,"S",IF(GETPIVOTDATA("Vessel",'[1]Schedule For Pub'!$AJ$3,"Date",$A84,"Vessel",I$4)=1,"W",""))</f>
        <v/>
      </c>
      <c r="J84" s="22" t="str">
        <f>IF(GETPIVOTDATA("Vessel",'[1]Schedule For Pub'!$A$3,"Date",$A84,"Vessel",J$4)=1,"S",IF(GETPIVOTDATA("Vessel",'[1]Schedule For Pub'!$AJ$3,"Date",$A84,"Vessel",J$4)=1,"W",""))</f>
        <v>S</v>
      </c>
      <c r="K84" s="15" t="str">
        <f>IF(GETPIVOTDATA("Vessel",'[1]Schedule For Pub'!$A$3,"Date",$A84,"Vessel",K$4)=1,"S",IF(GETPIVOTDATA("Vessel",'[1]Schedule For Pub'!$AJ$3,"Date",$A84,"Vessel",K$4)=1,"W",""))</f>
        <v/>
      </c>
      <c r="L84" s="22" t="str">
        <f>IF(GETPIVOTDATA("Vessel",'[1]Schedule For Pub'!$A$3,"Date",$A84,"Vessel",L$4)=1,"S",IF(GETPIVOTDATA("Vessel",'[1]Schedule For Pub'!$AJ$3,"Date",$A84,"Vessel",L$4)=1,"W",""))</f>
        <v/>
      </c>
      <c r="M84" s="15" t="str">
        <f>IF(GETPIVOTDATA("Vessel",'[1]Schedule For Pub'!$A$3,"Date",$A84,"Vessel",M$4)=1,"S",IF(GETPIVOTDATA("Vessel",'[1]Schedule For Pub'!$AJ$3,"Date",$A84,"Vessel",M$4)=1,"W",""))</f>
        <v/>
      </c>
      <c r="N84" s="22" t="str">
        <f>IF(GETPIVOTDATA("Vessel",'[1]Schedule For Pub'!$A$3,"Date",$A84,"Vessel",N$4)=1,"S",IF(GETPIVOTDATA("Vessel",'[1]Schedule For Pub'!$AJ$3,"Date",$A84,"Vessel",N$4)=1,"W",""))</f>
        <v/>
      </c>
      <c r="O84" s="15" t="str">
        <f>IF(GETPIVOTDATA("Vessel",'[1]Schedule For Pub'!$A$3,"Date",$A84,"Vessel",O$4)=1,"S",IF(GETPIVOTDATA("Vessel",'[1]Schedule For Pub'!$AJ$3,"Date",$A84,"Vessel",O$4)=1,"W",""))</f>
        <v/>
      </c>
      <c r="P84" s="22" t="str">
        <f>IF(GETPIVOTDATA("Vessel",'[1]Schedule For Pub'!$A$3,"Date",$A84,"Vessel",P$4)=1,"S",IF(GETPIVOTDATA("Vessel",'[1]Schedule For Pub'!$AJ$3,"Date",$A84,"Vessel",P$4)=1,"W",""))</f>
        <v/>
      </c>
      <c r="Q84" s="23" t="str">
        <f>IF(GETPIVOTDATA("Vessel",'[1]Schedule For Pub'!$A$3,"Date",$A84,"Vessel",Q$4)=1,"S",IF(GETPIVOTDATA("Vessel",'[1]Schedule For Pub'!$AJ$3,"Date",$A84,"Vessel",Q$4)=1,"W",""))</f>
        <v/>
      </c>
      <c r="R84" s="22" t="str">
        <f>IF(GETPIVOTDATA("Vessel",'[1]Schedule For Pub'!$A$3,"Date",$A84,"Vessel",R$4)=1,"S",IF(GETPIVOTDATA("Vessel",'[1]Schedule For Pub'!$AJ$3,"Date",$A84,"Vessel",R$4)=1,"W",""))</f>
        <v/>
      </c>
      <c r="S84" s="15" t="str">
        <f>IF(GETPIVOTDATA("Vessel",'[1]Schedule For Pub'!$A$3,"Date",$A84,"Vessel",S$4)=1,"S",IF(GETPIVOTDATA("Vessel",'[1]Schedule For Pub'!$AJ$3,"Date",$A84,"Vessel",S$4)=1,"W",""))</f>
        <v/>
      </c>
      <c r="T84" s="22" t="str">
        <f>IF(GETPIVOTDATA("Vessel",'[1]Schedule For Pub'!$A$3,"Date",$A84,"Vessel",T$4)=1,"S",IF(GETPIVOTDATA("Vessel",'[1]Schedule For Pub'!$AJ$3,"Date",$A84,"Vessel",T$4)=1,"W",""))</f>
        <v/>
      </c>
      <c r="U84" s="15" t="str">
        <f>IF(GETPIVOTDATA("Vessel",'[1]Schedule For Pub'!$A$3,"Date",$A84,"Vessel",U$4)=1,"S",IF(GETPIVOTDATA("Vessel",'[1]Schedule For Pub'!$AJ$3,"Date",$A84,"Vessel",U$4)=1,"W",""))</f>
        <v/>
      </c>
      <c r="V84" s="22" t="str">
        <f>IF(GETPIVOTDATA("Vessel",'[1]Schedule For Pub'!$A$3,"Date",$A84,"Vessel",V$4)=1,"S",IF(GETPIVOTDATA("Vessel",'[1]Schedule For Pub'!$AJ$3,"Date",$A84,"Vessel",V$4)=1,"W",""))</f>
        <v>S</v>
      </c>
      <c r="W84" s="15" t="str">
        <f>IF(GETPIVOTDATA("Vessel",'[1]Schedule For Pub'!$A$3,"Date",$A84,"Vessel",W$4)=1,"S",IF(GETPIVOTDATA("Vessel",'[1]Schedule For Pub'!$AJ$3,"Date",$A84,"Vessel",W$4)=1,"W",""))</f>
        <v/>
      </c>
      <c r="X84" s="22" t="str">
        <f>IF(GETPIVOTDATA("Vessel",'[1]Schedule For Pub'!$A$3,"Date",$A84,"Vessel",X$4)=1,"S",IF(GETPIVOTDATA("Vessel",'[1]Schedule For Pub'!$AJ$3,"Date",$A84,"Vessel",X$4)=1,"W",""))</f>
        <v/>
      </c>
      <c r="Y84" s="15" t="str">
        <f>IF(GETPIVOTDATA("Vessel",'[1]Schedule For Pub'!$A$3,"Date",$A84,"Vessel",Y$4)=1,"S",IF(GETPIVOTDATA("Vessel",'[1]Schedule For Pub'!$AJ$3,"Date",$A84,"Vessel",Y$4)=1,"W",""))</f>
        <v>S</v>
      </c>
      <c r="Z84" s="22" t="str">
        <f>IF(GETPIVOTDATA("Vessel",'[1]Schedule For Pub'!$A$3,"Date",$A84,"Vessel",Z$4)=1,"S",IF(GETPIVOTDATA("Vessel",'[1]Schedule For Pub'!$AJ$3,"Date",$A84,"Vessel",Z$4)=1,"W",""))</f>
        <v/>
      </c>
      <c r="AA84" s="15" t="str">
        <f>IF(GETPIVOTDATA("Vessel",'[1]Schedule For Pub'!$A$3,"Date",$A84,"Vessel",AA$4)=1,"S",IF(GETPIVOTDATA("Vessel",'[1]Schedule For Pub'!$AJ$3,"Date",$A84,"Vessel",AA$4)=1,"W",""))</f>
        <v/>
      </c>
      <c r="AB84" s="22" t="str">
        <f>IF(GETPIVOTDATA("Vessel",'[1]Schedule For Pub'!$A$3,"Date",$A84,"Vessel",AB$4)=1,"S",IF(GETPIVOTDATA("Vessel",'[1]Schedule For Pub'!$AJ$3,"Date",$A84,"Vessel",AB$4)=1,"W",""))</f>
        <v/>
      </c>
      <c r="AC84" s="15" t="str">
        <f>IF(GETPIVOTDATA("Vessel",'[1]Schedule For Pub'!$A$3,"Date",$A84,"Vessel",AC$4)=1,"S",IF(GETPIVOTDATA("Vessel",'[1]Schedule For Pub'!$AJ$3,"Date",$A84,"Vessel",AC$4)=1,"W",""))</f>
        <v/>
      </c>
      <c r="AD84" s="24">
        <f t="shared" si="6"/>
        <v>5</v>
      </c>
      <c r="AE84" s="14">
        <f t="shared" si="7"/>
        <v>0</v>
      </c>
      <c r="AF84" s="14">
        <f t="shared" si="8"/>
        <v>1</v>
      </c>
      <c r="AG84" s="21">
        <f t="shared" si="11"/>
        <v>46253</v>
      </c>
      <c r="AH84" s="9" t="str">
        <f t="shared" si="9"/>
        <v/>
      </c>
    </row>
    <row r="85" spans="1:35" x14ac:dyDescent="0.3">
      <c r="A85" s="25">
        <f>'[1]Schedule For Pub'!A85</f>
        <v>46254</v>
      </c>
      <c r="B85" s="21">
        <f t="shared" si="10"/>
        <v>46254</v>
      </c>
      <c r="C85" s="15" t="str">
        <f>IF(GETPIVOTDATA("Vessel",'[1]Schedule For Pub'!$A$3,"Date",$A85,"Vessel",C$4)=1,"S",IF(GETPIVOTDATA("Vessel",'[1]Schedule For Pub'!$AJ$3,"Date",$A85,"Vessel",C$4)=1,"W",""))</f>
        <v/>
      </c>
      <c r="D85" s="22" t="str">
        <f>IF(GETPIVOTDATA("Vessel",'[1]Schedule For Pub'!$A$3,"Date",$A85,"Vessel",D$4)=1,"S",IF(GETPIVOTDATA("Vessel",'[1]Schedule For Pub'!$AJ$3,"Date",$A85,"Vessel",D$4)=1,"W",""))</f>
        <v/>
      </c>
      <c r="E85" s="15" t="str">
        <f>IF(GETPIVOTDATA("Vessel",'[1]Schedule For Pub'!$A$3,"Date",$A85,"Vessel",E$4)=1,"S",IF(GETPIVOTDATA("Vessel",'[1]Schedule For Pub'!$AJ$3,"Date",$A85,"Vessel",E$4)=1,"W",""))</f>
        <v>S</v>
      </c>
      <c r="F85" s="22" t="str">
        <f>IF(GETPIVOTDATA("Vessel",'[1]Schedule For Pub'!$A$3,"Date",$A85,"Vessel",F$4)=1,"S",IF(GETPIVOTDATA("Vessel",'[1]Schedule For Pub'!$AJ$3,"Date",$A85,"Vessel",F$4)=1,"W",""))</f>
        <v>S</v>
      </c>
      <c r="G85" s="15" t="str">
        <f>IF(GETPIVOTDATA("Vessel",'[1]Schedule For Pub'!$A$3,"Date",$A85,"Vessel",G$4)=1,"S",IF(GETPIVOTDATA("Vessel",'[1]Schedule For Pub'!$AJ$3,"Date",$A85,"Vessel",G$4)=1,"W",""))</f>
        <v/>
      </c>
      <c r="H85" s="22" t="str">
        <f>IF(GETPIVOTDATA("Vessel",'[1]Schedule For Pub'!$A$3,"Date",$A85,"Vessel",H$4)=1,"S",IF(GETPIVOTDATA("Vessel",'[1]Schedule For Pub'!$AJ$3,"Date",$A85,"Vessel",H$4)=1,"W",""))</f>
        <v/>
      </c>
      <c r="I85" s="15" t="str">
        <f>IF(GETPIVOTDATA("Vessel",'[1]Schedule For Pub'!$A$3,"Date",$A85,"Vessel",I$4)=1,"S",IF(GETPIVOTDATA("Vessel",'[1]Schedule For Pub'!$AJ$3,"Date",$A85,"Vessel",I$4)=1,"W",""))</f>
        <v/>
      </c>
      <c r="J85" s="22" t="str">
        <f>IF(GETPIVOTDATA("Vessel",'[1]Schedule For Pub'!$A$3,"Date",$A85,"Vessel",J$4)=1,"S",IF(GETPIVOTDATA("Vessel",'[1]Schedule For Pub'!$AJ$3,"Date",$A85,"Vessel",J$4)=1,"W",""))</f>
        <v>S</v>
      </c>
      <c r="K85" s="15" t="str">
        <f>IF(GETPIVOTDATA("Vessel",'[1]Schedule For Pub'!$A$3,"Date",$A85,"Vessel",K$4)=1,"S",IF(GETPIVOTDATA("Vessel",'[1]Schedule For Pub'!$AJ$3,"Date",$A85,"Vessel",K$4)=1,"W",""))</f>
        <v/>
      </c>
      <c r="L85" s="22" t="str">
        <f>IF(GETPIVOTDATA("Vessel",'[1]Schedule For Pub'!$A$3,"Date",$A85,"Vessel",L$4)=1,"S",IF(GETPIVOTDATA("Vessel",'[1]Schedule For Pub'!$AJ$3,"Date",$A85,"Vessel",L$4)=1,"W",""))</f>
        <v/>
      </c>
      <c r="M85" s="15" t="str">
        <f>IF(GETPIVOTDATA("Vessel",'[1]Schedule For Pub'!$A$3,"Date",$A85,"Vessel",M$4)=1,"S",IF(GETPIVOTDATA("Vessel",'[1]Schedule For Pub'!$AJ$3,"Date",$A85,"Vessel",M$4)=1,"W",""))</f>
        <v/>
      </c>
      <c r="N85" s="22" t="str">
        <f>IF(GETPIVOTDATA("Vessel",'[1]Schedule For Pub'!$A$3,"Date",$A85,"Vessel",N$4)=1,"S",IF(GETPIVOTDATA("Vessel",'[1]Schedule For Pub'!$AJ$3,"Date",$A85,"Vessel",N$4)=1,"W",""))</f>
        <v/>
      </c>
      <c r="O85" s="15" t="str">
        <f>IF(GETPIVOTDATA("Vessel",'[1]Schedule For Pub'!$A$3,"Date",$A85,"Vessel",O$4)=1,"S",IF(GETPIVOTDATA("Vessel",'[1]Schedule For Pub'!$AJ$3,"Date",$A85,"Vessel",O$4)=1,"W",""))</f>
        <v/>
      </c>
      <c r="P85" s="22" t="str">
        <f>IF(GETPIVOTDATA("Vessel",'[1]Schedule For Pub'!$A$3,"Date",$A85,"Vessel",P$4)=1,"S",IF(GETPIVOTDATA("Vessel",'[1]Schedule For Pub'!$AJ$3,"Date",$A85,"Vessel",P$4)=1,"W",""))</f>
        <v/>
      </c>
      <c r="Q85" s="23" t="str">
        <f>IF(GETPIVOTDATA("Vessel",'[1]Schedule For Pub'!$A$3,"Date",$A85,"Vessel",Q$4)=1,"S",IF(GETPIVOTDATA("Vessel",'[1]Schedule For Pub'!$AJ$3,"Date",$A85,"Vessel",Q$4)=1,"W",""))</f>
        <v/>
      </c>
      <c r="R85" s="22" t="str">
        <f>IF(GETPIVOTDATA("Vessel",'[1]Schedule For Pub'!$A$3,"Date",$A85,"Vessel",R$4)=1,"S",IF(GETPIVOTDATA("Vessel",'[1]Schedule For Pub'!$AJ$3,"Date",$A85,"Vessel",R$4)=1,"W",""))</f>
        <v/>
      </c>
      <c r="S85" s="15" t="str">
        <f>IF(GETPIVOTDATA("Vessel",'[1]Schedule For Pub'!$A$3,"Date",$A85,"Vessel",S$4)=1,"S",IF(GETPIVOTDATA("Vessel",'[1]Schedule For Pub'!$AJ$3,"Date",$A85,"Vessel",S$4)=1,"W",""))</f>
        <v/>
      </c>
      <c r="T85" s="22" t="str">
        <f>IF(GETPIVOTDATA("Vessel",'[1]Schedule For Pub'!$A$3,"Date",$A85,"Vessel",T$4)=1,"S",IF(GETPIVOTDATA("Vessel",'[1]Schedule For Pub'!$AJ$3,"Date",$A85,"Vessel",T$4)=1,"W",""))</f>
        <v/>
      </c>
      <c r="U85" s="15" t="str">
        <f>IF(GETPIVOTDATA("Vessel",'[1]Schedule For Pub'!$A$3,"Date",$A85,"Vessel",U$4)=1,"S",IF(GETPIVOTDATA("Vessel",'[1]Schedule For Pub'!$AJ$3,"Date",$A85,"Vessel",U$4)=1,"W",""))</f>
        <v/>
      </c>
      <c r="V85" s="22" t="str">
        <f>IF(GETPIVOTDATA("Vessel",'[1]Schedule For Pub'!$A$3,"Date",$A85,"Vessel",V$4)=1,"S",IF(GETPIVOTDATA("Vessel",'[1]Schedule For Pub'!$AJ$3,"Date",$A85,"Vessel",V$4)=1,"W",""))</f>
        <v>S</v>
      </c>
      <c r="W85" s="15" t="str">
        <f>IF(GETPIVOTDATA("Vessel",'[1]Schedule For Pub'!$A$3,"Date",$A85,"Vessel",W$4)=1,"S",IF(GETPIVOTDATA("Vessel",'[1]Schedule For Pub'!$AJ$3,"Date",$A85,"Vessel",W$4)=1,"W",""))</f>
        <v/>
      </c>
      <c r="X85" s="22" t="str">
        <f>IF(GETPIVOTDATA("Vessel",'[1]Schedule For Pub'!$A$3,"Date",$A85,"Vessel",X$4)=1,"S",IF(GETPIVOTDATA("Vessel",'[1]Schedule For Pub'!$AJ$3,"Date",$A85,"Vessel",X$4)=1,"W",""))</f>
        <v/>
      </c>
      <c r="Y85" s="15" t="str">
        <f>IF(GETPIVOTDATA("Vessel",'[1]Schedule For Pub'!$A$3,"Date",$A85,"Vessel",Y$4)=1,"S",IF(GETPIVOTDATA("Vessel",'[1]Schedule For Pub'!$AJ$3,"Date",$A85,"Vessel",Y$4)=1,"W",""))</f>
        <v/>
      </c>
      <c r="Z85" s="22" t="str">
        <f>IF(GETPIVOTDATA("Vessel",'[1]Schedule For Pub'!$A$3,"Date",$A85,"Vessel",Z$4)=1,"S",IF(GETPIVOTDATA("Vessel",'[1]Schedule For Pub'!$AJ$3,"Date",$A85,"Vessel",Z$4)=1,"W",""))</f>
        <v/>
      </c>
      <c r="AA85" s="15" t="str">
        <f>IF(GETPIVOTDATA("Vessel",'[1]Schedule For Pub'!$A$3,"Date",$A85,"Vessel",AA$4)=1,"S",IF(GETPIVOTDATA("Vessel",'[1]Schedule For Pub'!$AJ$3,"Date",$A85,"Vessel",AA$4)=1,"W",""))</f>
        <v/>
      </c>
      <c r="AB85" s="22" t="str">
        <f>IF(GETPIVOTDATA("Vessel",'[1]Schedule For Pub'!$A$3,"Date",$A85,"Vessel",AB$4)=1,"S",IF(GETPIVOTDATA("Vessel",'[1]Schedule For Pub'!$AJ$3,"Date",$A85,"Vessel",AB$4)=1,"W",""))</f>
        <v/>
      </c>
      <c r="AC85" s="15" t="str">
        <f>IF(GETPIVOTDATA("Vessel",'[1]Schedule For Pub'!$A$3,"Date",$A85,"Vessel",AC$4)=1,"S",IF(GETPIVOTDATA("Vessel",'[1]Schedule For Pub'!$AJ$3,"Date",$A85,"Vessel",AC$4)=1,"W",""))</f>
        <v/>
      </c>
      <c r="AD85" s="24">
        <f t="shared" si="6"/>
        <v>4</v>
      </c>
      <c r="AE85" s="14">
        <f t="shared" si="7"/>
        <v>0</v>
      </c>
      <c r="AF85" s="14">
        <f t="shared" si="8"/>
        <v>2</v>
      </c>
      <c r="AG85" s="21">
        <f t="shared" si="11"/>
        <v>46254</v>
      </c>
      <c r="AH85" s="9" t="str">
        <f t="shared" si="9"/>
        <v/>
      </c>
    </row>
    <row r="86" spans="1:35" x14ac:dyDescent="0.3">
      <c r="A86" s="25">
        <f>'[1]Schedule For Pub'!A86</f>
        <v>46255</v>
      </c>
      <c r="B86" s="21">
        <f t="shared" si="10"/>
        <v>46255</v>
      </c>
      <c r="C86" s="15" t="str">
        <f>IF(GETPIVOTDATA("Vessel",'[1]Schedule For Pub'!$A$3,"Date",$A86,"Vessel",C$4)=1,"S",IF(GETPIVOTDATA("Vessel",'[1]Schedule For Pub'!$AJ$3,"Date",$A86,"Vessel",C$4)=1,"W",""))</f>
        <v/>
      </c>
      <c r="D86" s="22" t="str">
        <f>IF(GETPIVOTDATA("Vessel",'[1]Schedule For Pub'!$A$3,"Date",$A86,"Vessel",D$4)=1,"S",IF(GETPIVOTDATA("Vessel",'[1]Schedule For Pub'!$AJ$3,"Date",$A86,"Vessel",D$4)=1,"W",""))</f>
        <v/>
      </c>
      <c r="E86" s="15" t="str">
        <f>IF(GETPIVOTDATA("Vessel",'[1]Schedule For Pub'!$A$3,"Date",$A86,"Vessel",E$4)=1,"S",IF(GETPIVOTDATA("Vessel",'[1]Schedule For Pub'!$AJ$3,"Date",$A86,"Vessel",E$4)=1,"W",""))</f>
        <v>S</v>
      </c>
      <c r="F86" s="22" t="str">
        <f>IF(GETPIVOTDATA("Vessel",'[1]Schedule For Pub'!$A$3,"Date",$A86,"Vessel",F$4)=1,"S",IF(GETPIVOTDATA("Vessel",'[1]Schedule For Pub'!$AJ$3,"Date",$A86,"Vessel",F$4)=1,"W",""))</f>
        <v>S</v>
      </c>
      <c r="G86" s="15" t="str">
        <f>IF(GETPIVOTDATA("Vessel",'[1]Schedule For Pub'!$A$3,"Date",$A86,"Vessel",G$4)=1,"S",IF(GETPIVOTDATA("Vessel",'[1]Schedule For Pub'!$AJ$3,"Date",$A86,"Vessel",G$4)=1,"W",""))</f>
        <v/>
      </c>
      <c r="H86" s="22" t="str">
        <f>IF(GETPIVOTDATA("Vessel",'[1]Schedule For Pub'!$A$3,"Date",$A86,"Vessel",H$4)=1,"S",IF(GETPIVOTDATA("Vessel",'[1]Schedule For Pub'!$AJ$3,"Date",$A86,"Vessel",H$4)=1,"W",""))</f>
        <v>S</v>
      </c>
      <c r="I86" s="15" t="str">
        <f>IF(GETPIVOTDATA("Vessel",'[1]Schedule For Pub'!$A$3,"Date",$A86,"Vessel",I$4)=1,"S",IF(GETPIVOTDATA("Vessel",'[1]Schedule For Pub'!$AJ$3,"Date",$A86,"Vessel",I$4)=1,"W",""))</f>
        <v/>
      </c>
      <c r="J86" s="22" t="str">
        <f>IF(GETPIVOTDATA("Vessel",'[1]Schedule For Pub'!$A$3,"Date",$A86,"Vessel",J$4)=1,"S",IF(GETPIVOTDATA("Vessel",'[1]Schedule For Pub'!$AJ$3,"Date",$A86,"Vessel",J$4)=1,"W",""))</f>
        <v>S</v>
      </c>
      <c r="K86" s="15" t="str">
        <f>IF(GETPIVOTDATA("Vessel",'[1]Schedule For Pub'!$A$3,"Date",$A86,"Vessel",K$4)=1,"S",IF(GETPIVOTDATA("Vessel",'[1]Schedule For Pub'!$AJ$3,"Date",$A86,"Vessel",K$4)=1,"W",""))</f>
        <v/>
      </c>
      <c r="L86" s="22" t="str">
        <f>IF(GETPIVOTDATA("Vessel",'[1]Schedule For Pub'!$A$3,"Date",$A86,"Vessel",L$4)=1,"S",IF(GETPIVOTDATA("Vessel",'[1]Schedule For Pub'!$AJ$3,"Date",$A86,"Vessel",L$4)=1,"W",""))</f>
        <v/>
      </c>
      <c r="M86" s="15" t="str">
        <f>IF(GETPIVOTDATA("Vessel",'[1]Schedule For Pub'!$A$3,"Date",$A86,"Vessel",M$4)=1,"S",IF(GETPIVOTDATA("Vessel",'[1]Schedule For Pub'!$AJ$3,"Date",$A86,"Vessel",M$4)=1,"W",""))</f>
        <v/>
      </c>
      <c r="N86" s="22" t="str">
        <f>IF(GETPIVOTDATA("Vessel",'[1]Schedule For Pub'!$A$3,"Date",$A86,"Vessel",N$4)=1,"S",IF(GETPIVOTDATA("Vessel",'[1]Schedule For Pub'!$AJ$3,"Date",$A86,"Vessel",N$4)=1,"W",""))</f>
        <v/>
      </c>
      <c r="O86" s="15" t="str">
        <f>IF(GETPIVOTDATA("Vessel",'[1]Schedule For Pub'!$A$3,"Date",$A86,"Vessel",O$4)=1,"S",IF(GETPIVOTDATA("Vessel",'[1]Schedule For Pub'!$AJ$3,"Date",$A86,"Vessel",O$4)=1,"W",""))</f>
        <v/>
      </c>
      <c r="P86" s="22" t="str">
        <f>IF(GETPIVOTDATA("Vessel",'[1]Schedule For Pub'!$A$3,"Date",$A86,"Vessel",P$4)=1,"S",IF(GETPIVOTDATA("Vessel",'[1]Schedule For Pub'!$AJ$3,"Date",$A86,"Vessel",P$4)=1,"W",""))</f>
        <v/>
      </c>
      <c r="Q86" s="23" t="str">
        <f>IF(GETPIVOTDATA("Vessel",'[1]Schedule For Pub'!$A$3,"Date",$A86,"Vessel",Q$4)=1,"S",IF(GETPIVOTDATA("Vessel",'[1]Schedule For Pub'!$AJ$3,"Date",$A86,"Vessel",Q$4)=1,"W",""))</f>
        <v/>
      </c>
      <c r="R86" s="22" t="str">
        <f>IF(GETPIVOTDATA("Vessel",'[1]Schedule For Pub'!$A$3,"Date",$A86,"Vessel",R$4)=1,"S",IF(GETPIVOTDATA("Vessel",'[1]Schedule For Pub'!$AJ$3,"Date",$A86,"Vessel",R$4)=1,"W",""))</f>
        <v/>
      </c>
      <c r="S86" s="15" t="str">
        <f>IF(GETPIVOTDATA("Vessel",'[1]Schedule For Pub'!$A$3,"Date",$A86,"Vessel",S$4)=1,"S",IF(GETPIVOTDATA("Vessel",'[1]Schedule For Pub'!$AJ$3,"Date",$A86,"Vessel",S$4)=1,"W",""))</f>
        <v/>
      </c>
      <c r="T86" s="22" t="str">
        <f>IF(GETPIVOTDATA("Vessel",'[1]Schedule For Pub'!$A$3,"Date",$A86,"Vessel",T$4)=1,"S",IF(GETPIVOTDATA("Vessel",'[1]Schedule For Pub'!$AJ$3,"Date",$A86,"Vessel",T$4)=1,"W",""))</f>
        <v/>
      </c>
      <c r="U86" s="15" t="str">
        <f>IF(GETPIVOTDATA("Vessel",'[1]Schedule For Pub'!$A$3,"Date",$A86,"Vessel",U$4)=1,"S",IF(GETPIVOTDATA("Vessel",'[1]Schedule For Pub'!$AJ$3,"Date",$A86,"Vessel",U$4)=1,"W",""))</f>
        <v/>
      </c>
      <c r="V86" s="22" t="str">
        <f>IF(GETPIVOTDATA("Vessel",'[1]Schedule For Pub'!$A$3,"Date",$A86,"Vessel",V$4)=1,"S",IF(GETPIVOTDATA("Vessel",'[1]Schedule For Pub'!$AJ$3,"Date",$A86,"Vessel",V$4)=1,"W",""))</f>
        <v>S</v>
      </c>
      <c r="W86" s="15" t="str">
        <f>IF(GETPIVOTDATA("Vessel",'[1]Schedule For Pub'!$A$3,"Date",$A86,"Vessel",W$4)=1,"S",IF(GETPIVOTDATA("Vessel",'[1]Schedule For Pub'!$AJ$3,"Date",$A86,"Vessel",W$4)=1,"W",""))</f>
        <v/>
      </c>
      <c r="X86" s="22" t="str">
        <f>IF(GETPIVOTDATA("Vessel",'[1]Schedule For Pub'!$A$3,"Date",$A86,"Vessel",X$4)=1,"S",IF(GETPIVOTDATA("Vessel",'[1]Schedule For Pub'!$AJ$3,"Date",$A86,"Vessel",X$4)=1,"W",""))</f>
        <v/>
      </c>
      <c r="Y86" s="15" t="str">
        <f>IF(GETPIVOTDATA("Vessel",'[1]Schedule For Pub'!$A$3,"Date",$A86,"Vessel",Y$4)=1,"S",IF(GETPIVOTDATA("Vessel",'[1]Schedule For Pub'!$AJ$3,"Date",$A86,"Vessel",Y$4)=1,"W",""))</f>
        <v>S</v>
      </c>
      <c r="Z86" s="22" t="str">
        <f>IF(GETPIVOTDATA("Vessel",'[1]Schedule For Pub'!$A$3,"Date",$A86,"Vessel",Z$4)=1,"S",IF(GETPIVOTDATA("Vessel",'[1]Schedule For Pub'!$AJ$3,"Date",$A86,"Vessel",Z$4)=1,"W",""))</f>
        <v/>
      </c>
      <c r="AA86" s="15" t="str">
        <f>IF(GETPIVOTDATA("Vessel",'[1]Schedule For Pub'!$A$3,"Date",$A86,"Vessel",AA$4)=1,"S",IF(GETPIVOTDATA("Vessel",'[1]Schedule For Pub'!$AJ$3,"Date",$A86,"Vessel",AA$4)=1,"W",""))</f>
        <v/>
      </c>
      <c r="AB86" s="22" t="str">
        <f>IF(GETPIVOTDATA("Vessel",'[1]Schedule For Pub'!$A$3,"Date",$A86,"Vessel",AB$4)=1,"S",IF(GETPIVOTDATA("Vessel",'[1]Schedule For Pub'!$AJ$3,"Date",$A86,"Vessel",AB$4)=1,"W",""))</f>
        <v/>
      </c>
      <c r="AC86" s="15" t="str">
        <f>IF(GETPIVOTDATA("Vessel",'[1]Schedule For Pub'!$A$3,"Date",$A86,"Vessel",AC$4)=1,"S",IF(GETPIVOTDATA("Vessel",'[1]Schedule For Pub'!$AJ$3,"Date",$A86,"Vessel",AC$4)=1,"W",""))</f>
        <v/>
      </c>
      <c r="AD86" s="24">
        <f t="shared" si="6"/>
        <v>6</v>
      </c>
      <c r="AE86" s="14">
        <f t="shared" si="7"/>
        <v>0</v>
      </c>
      <c r="AF86" s="14">
        <f t="shared" si="8"/>
        <v>0</v>
      </c>
      <c r="AG86" s="21">
        <f t="shared" si="11"/>
        <v>46255</v>
      </c>
      <c r="AH86" s="9" t="str">
        <f t="shared" si="9"/>
        <v/>
      </c>
    </row>
    <row r="87" spans="1:35" x14ac:dyDescent="0.3">
      <c r="A87" s="25">
        <f>'[1]Schedule For Pub'!A87</f>
        <v>46256</v>
      </c>
      <c r="B87" s="21">
        <f t="shared" si="10"/>
        <v>46256</v>
      </c>
      <c r="C87" s="15" t="str">
        <f>IF(GETPIVOTDATA("Vessel",'[1]Schedule For Pub'!$A$3,"Date",$A87,"Vessel",C$4)=1,"S",IF(GETPIVOTDATA("Vessel",'[1]Schedule For Pub'!$AJ$3,"Date",$A87,"Vessel",C$4)=1,"W",""))</f>
        <v/>
      </c>
      <c r="D87" s="22" t="str">
        <f>IF(GETPIVOTDATA("Vessel",'[1]Schedule For Pub'!$A$3,"Date",$A87,"Vessel",D$4)=1,"S",IF(GETPIVOTDATA("Vessel",'[1]Schedule For Pub'!$AJ$3,"Date",$A87,"Vessel",D$4)=1,"W",""))</f>
        <v/>
      </c>
      <c r="E87" s="15" t="str">
        <f>IF(GETPIVOTDATA("Vessel",'[1]Schedule For Pub'!$A$3,"Date",$A87,"Vessel",E$4)=1,"S",IF(GETPIVOTDATA("Vessel",'[1]Schedule For Pub'!$AJ$3,"Date",$A87,"Vessel",E$4)=1,"W",""))</f>
        <v/>
      </c>
      <c r="F87" s="22" t="str">
        <f>IF(GETPIVOTDATA("Vessel",'[1]Schedule For Pub'!$A$3,"Date",$A87,"Vessel",F$4)=1,"S",IF(GETPIVOTDATA("Vessel",'[1]Schedule For Pub'!$AJ$3,"Date",$A87,"Vessel",F$4)=1,"W",""))</f>
        <v>S</v>
      </c>
      <c r="G87" s="15" t="str">
        <f>IF(GETPIVOTDATA("Vessel",'[1]Schedule For Pub'!$A$3,"Date",$A87,"Vessel",G$4)=1,"S",IF(GETPIVOTDATA("Vessel",'[1]Schedule For Pub'!$AJ$3,"Date",$A87,"Vessel",G$4)=1,"W",""))</f>
        <v/>
      </c>
      <c r="H87" s="22" t="str">
        <f>IF(GETPIVOTDATA("Vessel",'[1]Schedule For Pub'!$A$3,"Date",$A87,"Vessel",H$4)=1,"S",IF(GETPIVOTDATA("Vessel",'[1]Schedule For Pub'!$AJ$3,"Date",$A87,"Vessel",H$4)=1,"W",""))</f>
        <v>S</v>
      </c>
      <c r="I87" s="15" t="str">
        <f>IF(GETPIVOTDATA("Vessel",'[1]Schedule For Pub'!$A$3,"Date",$A87,"Vessel",I$4)=1,"S",IF(GETPIVOTDATA("Vessel",'[1]Schedule For Pub'!$AJ$3,"Date",$A87,"Vessel",I$4)=1,"W",""))</f>
        <v/>
      </c>
      <c r="J87" s="22" t="str">
        <f>IF(GETPIVOTDATA("Vessel",'[1]Schedule For Pub'!$A$3,"Date",$A87,"Vessel",J$4)=1,"S",IF(GETPIVOTDATA("Vessel",'[1]Schedule For Pub'!$AJ$3,"Date",$A87,"Vessel",J$4)=1,"W",""))</f>
        <v>S</v>
      </c>
      <c r="K87" s="15" t="str">
        <f>IF(GETPIVOTDATA("Vessel",'[1]Schedule For Pub'!$A$3,"Date",$A87,"Vessel",K$4)=1,"S",IF(GETPIVOTDATA("Vessel",'[1]Schedule For Pub'!$AJ$3,"Date",$A87,"Vessel",K$4)=1,"W",""))</f>
        <v/>
      </c>
      <c r="L87" s="22" t="str">
        <f>IF(GETPIVOTDATA("Vessel",'[1]Schedule For Pub'!$A$3,"Date",$A87,"Vessel",L$4)=1,"S",IF(GETPIVOTDATA("Vessel",'[1]Schedule For Pub'!$AJ$3,"Date",$A87,"Vessel",L$4)=1,"W",""))</f>
        <v/>
      </c>
      <c r="M87" s="15" t="str">
        <f>IF(GETPIVOTDATA("Vessel",'[1]Schedule For Pub'!$A$3,"Date",$A87,"Vessel",M$4)=1,"S",IF(GETPIVOTDATA("Vessel",'[1]Schedule For Pub'!$AJ$3,"Date",$A87,"Vessel",M$4)=1,"W",""))</f>
        <v/>
      </c>
      <c r="N87" s="22" t="str">
        <f>IF(GETPIVOTDATA("Vessel",'[1]Schedule For Pub'!$A$3,"Date",$A87,"Vessel",N$4)=1,"S",IF(GETPIVOTDATA("Vessel",'[1]Schedule For Pub'!$AJ$3,"Date",$A87,"Vessel",N$4)=1,"W",""))</f>
        <v/>
      </c>
      <c r="O87" s="15" t="str">
        <f>IF(GETPIVOTDATA("Vessel",'[1]Schedule For Pub'!$A$3,"Date",$A87,"Vessel",O$4)=1,"S",IF(GETPIVOTDATA("Vessel",'[1]Schedule For Pub'!$AJ$3,"Date",$A87,"Vessel",O$4)=1,"W",""))</f>
        <v/>
      </c>
      <c r="P87" s="22" t="str">
        <f>IF(GETPIVOTDATA("Vessel",'[1]Schedule For Pub'!$A$3,"Date",$A87,"Vessel",P$4)=1,"S",IF(GETPIVOTDATA("Vessel",'[1]Schedule For Pub'!$AJ$3,"Date",$A87,"Vessel",P$4)=1,"W",""))</f>
        <v/>
      </c>
      <c r="Q87" s="23" t="str">
        <f>IF(GETPIVOTDATA("Vessel",'[1]Schedule For Pub'!$A$3,"Date",$A87,"Vessel",Q$4)=1,"S",IF(GETPIVOTDATA("Vessel",'[1]Schedule For Pub'!$AJ$3,"Date",$A87,"Vessel",Q$4)=1,"W",""))</f>
        <v/>
      </c>
      <c r="R87" s="22" t="str">
        <f>IF(GETPIVOTDATA("Vessel",'[1]Schedule For Pub'!$A$3,"Date",$A87,"Vessel",R$4)=1,"S",IF(GETPIVOTDATA("Vessel",'[1]Schedule For Pub'!$AJ$3,"Date",$A87,"Vessel",R$4)=1,"W",""))</f>
        <v/>
      </c>
      <c r="S87" s="15" t="str">
        <f>IF(GETPIVOTDATA("Vessel",'[1]Schedule For Pub'!$A$3,"Date",$A87,"Vessel",S$4)=1,"S",IF(GETPIVOTDATA("Vessel",'[1]Schedule For Pub'!$AJ$3,"Date",$A87,"Vessel",S$4)=1,"W",""))</f>
        <v/>
      </c>
      <c r="T87" s="22" t="str">
        <f>IF(GETPIVOTDATA("Vessel",'[1]Schedule For Pub'!$A$3,"Date",$A87,"Vessel",T$4)=1,"S",IF(GETPIVOTDATA("Vessel",'[1]Schedule For Pub'!$AJ$3,"Date",$A87,"Vessel",T$4)=1,"W",""))</f>
        <v/>
      </c>
      <c r="U87" s="15" t="str">
        <f>IF(GETPIVOTDATA("Vessel",'[1]Schedule For Pub'!$A$3,"Date",$A87,"Vessel",U$4)=1,"S",IF(GETPIVOTDATA("Vessel",'[1]Schedule For Pub'!$AJ$3,"Date",$A87,"Vessel",U$4)=1,"W",""))</f>
        <v/>
      </c>
      <c r="V87" s="22" t="str">
        <f>IF(GETPIVOTDATA("Vessel",'[1]Schedule For Pub'!$A$3,"Date",$A87,"Vessel",V$4)=1,"S",IF(GETPIVOTDATA("Vessel",'[1]Schedule For Pub'!$AJ$3,"Date",$A87,"Vessel",V$4)=1,"W",""))</f>
        <v/>
      </c>
      <c r="W87" s="15" t="str">
        <f>IF(GETPIVOTDATA("Vessel",'[1]Schedule For Pub'!$A$3,"Date",$A87,"Vessel",W$4)=1,"S",IF(GETPIVOTDATA("Vessel",'[1]Schedule For Pub'!$AJ$3,"Date",$A87,"Vessel",W$4)=1,"W",""))</f>
        <v/>
      </c>
      <c r="X87" s="22" t="str">
        <f>IF(GETPIVOTDATA("Vessel",'[1]Schedule For Pub'!$A$3,"Date",$A87,"Vessel",X$4)=1,"S",IF(GETPIVOTDATA("Vessel",'[1]Schedule For Pub'!$AJ$3,"Date",$A87,"Vessel",X$4)=1,"W",""))</f>
        <v/>
      </c>
      <c r="Y87" s="15" t="str">
        <f>IF(GETPIVOTDATA("Vessel",'[1]Schedule For Pub'!$A$3,"Date",$A87,"Vessel",Y$4)=1,"S",IF(GETPIVOTDATA("Vessel",'[1]Schedule For Pub'!$AJ$3,"Date",$A87,"Vessel",Y$4)=1,"W",""))</f>
        <v/>
      </c>
      <c r="Z87" s="22" t="str">
        <f>IF(GETPIVOTDATA("Vessel",'[1]Schedule For Pub'!$A$3,"Date",$A87,"Vessel",Z$4)=1,"S",IF(GETPIVOTDATA("Vessel",'[1]Schedule For Pub'!$AJ$3,"Date",$A87,"Vessel",Z$4)=1,"W",""))</f>
        <v/>
      </c>
      <c r="AA87" s="15" t="str">
        <f>IF(GETPIVOTDATA("Vessel",'[1]Schedule For Pub'!$A$3,"Date",$A87,"Vessel",AA$4)=1,"S",IF(GETPIVOTDATA("Vessel",'[1]Schedule For Pub'!$AJ$3,"Date",$A87,"Vessel",AA$4)=1,"W",""))</f>
        <v/>
      </c>
      <c r="AB87" s="22" t="str">
        <f>IF(GETPIVOTDATA("Vessel",'[1]Schedule For Pub'!$A$3,"Date",$A87,"Vessel",AB$4)=1,"S",IF(GETPIVOTDATA("Vessel",'[1]Schedule For Pub'!$AJ$3,"Date",$A87,"Vessel",AB$4)=1,"W",""))</f>
        <v/>
      </c>
      <c r="AC87" s="15" t="str">
        <f>IF(GETPIVOTDATA("Vessel",'[1]Schedule For Pub'!$A$3,"Date",$A87,"Vessel",AC$4)=1,"S",IF(GETPIVOTDATA("Vessel",'[1]Schedule For Pub'!$AJ$3,"Date",$A87,"Vessel",AC$4)=1,"W",""))</f>
        <v/>
      </c>
      <c r="AD87" s="24">
        <f t="shared" si="6"/>
        <v>3</v>
      </c>
      <c r="AE87" s="14">
        <f t="shared" si="7"/>
        <v>0</v>
      </c>
      <c r="AF87" s="14">
        <f t="shared" si="8"/>
        <v>3</v>
      </c>
      <c r="AG87" s="21">
        <f t="shared" si="11"/>
        <v>46256</v>
      </c>
      <c r="AH87" s="9" t="str">
        <f t="shared" si="9"/>
        <v/>
      </c>
    </row>
    <row r="88" spans="1:35" x14ac:dyDescent="0.3">
      <c r="A88" s="25">
        <f>'[1]Schedule For Pub'!A88</f>
        <v>46257</v>
      </c>
      <c r="B88" s="21">
        <f t="shared" si="10"/>
        <v>46257</v>
      </c>
      <c r="C88" s="15" t="str">
        <f>IF(GETPIVOTDATA("Vessel",'[1]Schedule For Pub'!$A$3,"Date",$A88,"Vessel",C$4)=1,"S",IF(GETPIVOTDATA("Vessel",'[1]Schedule For Pub'!$AJ$3,"Date",$A88,"Vessel",C$4)=1,"W",""))</f>
        <v/>
      </c>
      <c r="D88" s="22" t="str">
        <f>IF(GETPIVOTDATA("Vessel",'[1]Schedule For Pub'!$A$3,"Date",$A88,"Vessel",D$4)=1,"S",IF(GETPIVOTDATA("Vessel",'[1]Schedule For Pub'!$AJ$3,"Date",$A88,"Vessel",D$4)=1,"W",""))</f>
        <v/>
      </c>
      <c r="E88" s="15" t="str">
        <f>IF(GETPIVOTDATA("Vessel",'[1]Schedule For Pub'!$A$3,"Date",$A88,"Vessel",E$4)=1,"S",IF(GETPIVOTDATA("Vessel",'[1]Schedule For Pub'!$AJ$3,"Date",$A88,"Vessel",E$4)=1,"W",""))</f>
        <v/>
      </c>
      <c r="F88" s="22" t="str">
        <f>IF(GETPIVOTDATA("Vessel",'[1]Schedule For Pub'!$A$3,"Date",$A88,"Vessel",F$4)=1,"S",IF(GETPIVOTDATA("Vessel",'[1]Schedule For Pub'!$AJ$3,"Date",$A88,"Vessel",F$4)=1,"W",""))</f>
        <v/>
      </c>
      <c r="G88" s="15" t="str">
        <f>IF(GETPIVOTDATA("Vessel",'[1]Schedule For Pub'!$A$3,"Date",$A88,"Vessel",G$4)=1,"S",IF(GETPIVOTDATA("Vessel",'[1]Schedule For Pub'!$AJ$3,"Date",$A88,"Vessel",G$4)=1,"W",""))</f>
        <v/>
      </c>
      <c r="H88" s="22" t="str">
        <f>IF(GETPIVOTDATA("Vessel",'[1]Schedule For Pub'!$A$3,"Date",$A88,"Vessel",H$4)=1,"S",IF(GETPIVOTDATA("Vessel",'[1]Schedule For Pub'!$AJ$3,"Date",$A88,"Vessel",H$4)=1,"W",""))</f>
        <v>S</v>
      </c>
      <c r="I88" s="15" t="str">
        <f>IF(GETPIVOTDATA("Vessel",'[1]Schedule For Pub'!$A$3,"Date",$A88,"Vessel",I$4)=1,"S",IF(GETPIVOTDATA("Vessel",'[1]Schedule For Pub'!$AJ$3,"Date",$A88,"Vessel",I$4)=1,"W",""))</f>
        <v/>
      </c>
      <c r="J88" s="22" t="str">
        <f>IF(GETPIVOTDATA("Vessel",'[1]Schedule For Pub'!$A$3,"Date",$A88,"Vessel",J$4)=1,"S",IF(GETPIVOTDATA("Vessel",'[1]Schedule For Pub'!$AJ$3,"Date",$A88,"Vessel",J$4)=1,"W",""))</f>
        <v>S</v>
      </c>
      <c r="K88" s="15" t="str">
        <f>IF(GETPIVOTDATA("Vessel",'[1]Schedule For Pub'!$A$3,"Date",$A88,"Vessel",K$4)=1,"S",IF(GETPIVOTDATA("Vessel",'[1]Schedule For Pub'!$AJ$3,"Date",$A88,"Vessel",K$4)=1,"W",""))</f>
        <v/>
      </c>
      <c r="L88" s="22" t="str">
        <f>IF(GETPIVOTDATA("Vessel",'[1]Schedule For Pub'!$A$3,"Date",$A88,"Vessel",L$4)=1,"S",IF(GETPIVOTDATA("Vessel",'[1]Schedule For Pub'!$AJ$3,"Date",$A88,"Vessel",L$4)=1,"W",""))</f>
        <v/>
      </c>
      <c r="M88" s="15" t="str">
        <f>IF(GETPIVOTDATA("Vessel",'[1]Schedule For Pub'!$A$3,"Date",$A88,"Vessel",M$4)=1,"S",IF(GETPIVOTDATA("Vessel",'[1]Schedule For Pub'!$AJ$3,"Date",$A88,"Vessel",M$4)=1,"W",""))</f>
        <v/>
      </c>
      <c r="N88" s="22" t="str">
        <f>IF(GETPIVOTDATA("Vessel",'[1]Schedule For Pub'!$A$3,"Date",$A88,"Vessel",N$4)=1,"S",IF(GETPIVOTDATA("Vessel",'[1]Schedule For Pub'!$AJ$3,"Date",$A88,"Vessel",N$4)=1,"W",""))</f>
        <v/>
      </c>
      <c r="O88" s="15" t="str">
        <f>IF(GETPIVOTDATA("Vessel",'[1]Schedule For Pub'!$A$3,"Date",$A88,"Vessel",O$4)=1,"S",IF(GETPIVOTDATA("Vessel",'[1]Schedule For Pub'!$AJ$3,"Date",$A88,"Vessel",O$4)=1,"W",""))</f>
        <v/>
      </c>
      <c r="P88" s="22" t="str">
        <f>IF(GETPIVOTDATA("Vessel",'[1]Schedule For Pub'!$A$3,"Date",$A88,"Vessel",P$4)=1,"S",IF(GETPIVOTDATA("Vessel",'[1]Schedule For Pub'!$AJ$3,"Date",$A88,"Vessel",P$4)=1,"W",""))</f>
        <v/>
      </c>
      <c r="Q88" s="23" t="str">
        <f>IF(GETPIVOTDATA("Vessel",'[1]Schedule For Pub'!$A$3,"Date",$A88,"Vessel",Q$4)=1,"S",IF(GETPIVOTDATA("Vessel",'[1]Schedule For Pub'!$AJ$3,"Date",$A88,"Vessel",Q$4)=1,"W",""))</f>
        <v/>
      </c>
      <c r="R88" s="22" t="str">
        <f>IF(GETPIVOTDATA("Vessel",'[1]Schedule For Pub'!$A$3,"Date",$A88,"Vessel",R$4)=1,"S",IF(GETPIVOTDATA("Vessel",'[1]Schedule For Pub'!$AJ$3,"Date",$A88,"Vessel",R$4)=1,"W",""))</f>
        <v/>
      </c>
      <c r="S88" s="15" t="str">
        <f>IF(GETPIVOTDATA("Vessel",'[1]Schedule For Pub'!$A$3,"Date",$A88,"Vessel",S$4)=1,"S",IF(GETPIVOTDATA("Vessel",'[1]Schedule For Pub'!$AJ$3,"Date",$A88,"Vessel",S$4)=1,"W",""))</f>
        <v/>
      </c>
      <c r="T88" s="22" t="str">
        <f>IF(GETPIVOTDATA("Vessel",'[1]Schedule For Pub'!$A$3,"Date",$A88,"Vessel",T$4)=1,"S",IF(GETPIVOTDATA("Vessel",'[1]Schedule For Pub'!$AJ$3,"Date",$A88,"Vessel",T$4)=1,"W",""))</f>
        <v/>
      </c>
      <c r="U88" s="15" t="str">
        <f>IF(GETPIVOTDATA("Vessel",'[1]Schedule For Pub'!$A$3,"Date",$A88,"Vessel",U$4)=1,"S",IF(GETPIVOTDATA("Vessel",'[1]Schedule For Pub'!$AJ$3,"Date",$A88,"Vessel",U$4)=1,"W",""))</f>
        <v/>
      </c>
      <c r="V88" s="22" t="str">
        <f>IF(GETPIVOTDATA("Vessel",'[1]Schedule For Pub'!$A$3,"Date",$A88,"Vessel",V$4)=1,"S",IF(GETPIVOTDATA("Vessel",'[1]Schedule For Pub'!$AJ$3,"Date",$A88,"Vessel",V$4)=1,"W",""))</f>
        <v/>
      </c>
      <c r="W88" s="15" t="str">
        <f>IF(GETPIVOTDATA("Vessel",'[1]Schedule For Pub'!$A$3,"Date",$A88,"Vessel",W$4)=1,"S",IF(GETPIVOTDATA("Vessel",'[1]Schedule For Pub'!$AJ$3,"Date",$A88,"Vessel",W$4)=1,"W",""))</f>
        <v/>
      </c>
      <c r="X88" s="22" t="str">
        <f>IF(GETPIVOTDATA("Vessel",'[1]Schedule For Pub'!$A$3,"Date",$A88,"Vessel",X$4)=1,"S",IF(GETPIVOTDATA("Vessel",'[1]Schedule For Pub'!$AJ$3,"Date",$A88,"Vessel",X$4)=1,"W",""))</f>
        <v>S</v>
      </c>
      <c r="Y88" s="15" t="str">
        <f>IF(GETPIVOTDATA("Vessel",'[1]Schedule For Pub'!$A$3,"Date",$A88,"Vessel",Y$4)=1,"S",IF(GETPIVOTDATA("Vessel",'[1]Schedule For Pub'!$AJ$3,"Date",$A88,"Vessel",Y$4)=1,"W",""))</f>
        <v/>
      </c>
      <c r="Z88" s="22" t="str">
        <f>IF(GETPIVOTDATA("Vessel",'[1]Schedule For Pub'!$A$3,"Date",$A88,"Vessel",Z$4)=1,"S",IF(GETPIVOTDATA("Vessel",'[1]Schedule For Pub'!$AJ$3,"Date",$A88,"Vessel",Z$4)=1,"W",""))</f>
        <v/>
      </c>
      <c r="AA88" s="15" t="str">
        <f>IF(GETPIVOTDATA("Vessel",'[1]Schedule For Pub'!$A$3,"Date",$A88,"Vessel",AA$4)=1,"S",IF(GETPIVOTDATA("Vessel",'[1]Schedule For Pub'!$AJ$3,"Date",$A88,"Vessel",AA$4)=1,"W",""))</f>
        <v/>
      </c>
      <c r="AB88" s="22" t="str">
        <f>IF(GETPIVOTDATA("Vessel",'[1]Schedule For Pub'!$A$3,"Date",$A88,"Vessel",AB$4)=1,"S",IF(GETPIVOTDATA("Vessel",'[1]Schedule For Pub'!$AJ$3,"Date",$A88,"Vessel",AB$4)=1,"W",""))</f>
        <v/>
      </c>
      <c r="AC88" s="15" t="str">
        <f>IF(GETPIVOTDATA("Vessel",'[1]Schedule For Pub'!$A$3,"Date",$A88,"Vessel",AC$4)=1,"S",IF(GETPIVOTDATA("Vessel",'[1]Schedule For Pub'!$AJ$3,"Date",$A88,"Vessel",AC$4)=1,"W",""))</f>
        <v/>
      </c>
      <c r="AD88" s="24">
        <f t="shared" si="6"/>
        <v>3</v>
      </c>
      <c r="AE88" s="14">
        <f t="shared" si="7"/>
        <v>0</v>
      </c>
      <c r="AF88" s="14">
        <f t="shared" si="8"/>
        <v>3</v>
      </c>
      <c r="AG88" s="21">
        <f t="shared" si="11"/>
        <v>46257</v>
      </c>
      <c r="AH88" s="9" t="str">
        <f t="shared" si="9"/>
        <v/>
      </c>
    </row>
    <row r="89" spans="1:35" x14ac:dyDescent="0.3">
      <c r="A89" s="25">
        <f>'[1]Schedule For Pub'!A89</f>
        <v>46258</v>
      </c>
      <c r="B89" s="21">
        <f t="shared" si="10"/>
        <v>46258</v>
      </c>
      <c r="C89" s="15" t="str">
        <f>IF(GETPIVOTDATA("Vessel",'[1]Schedule For Pub'!$A$3,"Date",$A89,"Vessel",C$4)=1,"S",IF(GETPIVOTDATA("Vessel",'[1]Schedule For Pub'!$AJ$3,"Date",$A89,"Vessel",C$4)=1,"W",""))</f>
        <v/>
      </c>
      <c r="D89" s="22" t="str">
        <f>IF(GETPIVOTDATA("Vessel",'[1]Schedule For Pub'!$A$3,"Date",$A89,"Vessel",D$4)=1,"S",IF(GETPIVOTDATA("Vessel",'[1]Schedule For Pub'!$AJ$3,"Date",$A89,"Vessel",D$4)=1,"W",""))</f>
        <v/>
      </c>
      <c r="E89" s="15" t="str">
        <f>IF(GETPIVOTDATA("Vessel",'[1]Schedule For Pub'!$A$3,"Date",$A89,"Vessel",E$4)=1,"S",IF(GETPIVOTDATA("Vessel",'[1]Schedule For Pub'!$AJ$3,"Date",$A89,"Vessel",E$4)=1,"W",""))</f>
        <v>S</v>
      </c>
      <c r="F89" s="22" t="str">
        <f>IF(GETPIVOTDATA("Vessel",'[1]Schedule For Pub'!$A$3,"Date",$A89,"Vessel",F$4)=1,"S",IF(GETPIVOTDATA("Vessel",'[1]Schedule For Pub'!$AJ$3,"Date",$A89,"Vessel",F$4)=1,"W",""))</f>
        <v>S</v>
      </c>
      <c r="G89" s="15" t="str">
        <f>IF(GETPIVOTDATA("Vessel",'[1]Schedule For Pub'!$A$3,"Date",$A89,"Vessel",G$4)=1,"S",IF(GETPIVOTDATA("Vessel",'[1]Schedule For Pub'!$AJ$3,"Date",$A89,"Vessel",G$4)=1,"W",""))</f>
        <v>S</v>
      </c>
      <c r="H89" s="22" t="str">
        <f>IF(GETPIVOTDATA("Vessel",'[1]Schedule For Pub'!$A$3,"Date",$A89,"Vessel",H$4)=1,"S",IF(GETPIVOTDATA("Vessel",'[1]Schedule For Pub'!$AJ$3,"Date",$A89,"Vessel",H$4)=1,"W",""))</f>
        <v>S</v>
      </c>
      <c r="I89" s="15" t="str">
        <f>IF(GETPIVOTDATA("Vessel",'[1]Schedule For Pub'!$A$3,"Date",$A89,"Vessel",I$4)=1,"S",IF(GETPIVOTDATA("Vessel",'[1]Schedule For Pub'!$AJ$3,"Date",$A89,"Vessel",I$4)=1,"W",""))</f>
        <v/>
      </c>
      <c r="J89" s="22" t="str">
        <f>IF(GETPIVOTDATA("Vessel",'[1]Schedule For Pub'!$A$3,"Date",$A89,"Vessel",J$4)=1,"S",IF(GETPIVOTDATA("Vessel",'[1]Schedule For Pub'!$AJ$3,"Date",$A89,"Vessel",J$4)=1,"W",""))</f>
        <v/>
      </c>
      <c r="K89" s="15" t="str">
        <f>IF(GETPIVOTDATA("Vessel",'[1]Schedule For Pub'!$A$3,"Date",$A89,"Vessel",K$4)=1,"S",IF(GETPIVOTDATA("Vessel",'[1]Schedule For Pub'!$AJ$3,"Date",$A89,"Vessel",K$4)=1,"W",""))</f>
        <v/>
      </c>
      <c r="L89" s="22" t="str">
        <f>IF(GETPIVOTDATA("Vessel",'[1]Schedule For Pub'!$A$3,"Date",$A89,"Vessel",L$4)=1,"S",IF(GETPIVOTDATA("Vessel",'[1]Schedule For Pub'!$AJ$3,"Date",$A89,"Vessel",L$4)=1,"W",""))</f>
        <v/>
      </c>
      <c r="M89" s="15" t="str">
        <f>IF(GETPIVOTDATA("Vessel",'[1]Schedule For Pub'!$A$3,"Date",$A89,"Vessel",M$4)=1,"S",IF(GETPIVOTDATA("Vessel",'[1]Schedule For Pub'!$AJ$3,"Date",$A89,"Vessel",M$4)=1,"W",""))</f>
        <v/>
      </c>
      <c r="N89" s="22" t="str">
        <f>IF(GETPIVOTDATA("Vessel",'[1]Schedule For Pub'!$A$3,"Date",$A89,"Vessel",N$4)=1,"S",IF(GETPIVOTDATA("Vessel",'[1]Schedule For Pub'!$AJ$3,"Date",$A89,"Vessel",N$4)=1,"W",""))</f>
        <v/>
      </c>
      <c r="O89" s="15" t="str">
        <f>IF(GETPIVOTDATA("Vessel",'[1]Schedule For Pub'!$A$3,"Date",$A89,"Vessel",O$4)=1,"S",IF(GETPIVOTDATA("Vessel",'[1]Schedule For Pub'!$AJ$3,"Date",$A89,"Vessel",O$4)=1,"W",""))</f>
        <v/>
      </c>
      <c r="P89" s="22" t="str">
        <f>IF(GETPIVOTDATA("Vessel",'[1]Schedule For Pub'!$A$3,"Date",$A89,"Vessel",P$4)=1,"S",IF(GETPIVOTDATA("Vessel",'[1]Schedule For Pub'!$AJ$3,"Date",$A89,"Vessel",P$4)=1,"W",""))</f>
        <v/>
      </c>
      <c r="Q89" s="23" t="str">
        <f>IF(GETPIVOTDATA("Vessel",'[1]Schedule For Pub'!$A$3,"Date",$A89,"Vessel",Q$4)=1,"S",IF(GETPIVOTDATA("Vessel",'[1]Schedule For Pub'!$AJ$3,"Date",$A89,"Vessel",Q$4)=1,"W",""))</f>
        <v/>
      </c>
      <c r="R89" s="22" t="str">
        <f>IF(GETPIVOTDATA("Vessel",'[1]Schedule For Pub'!$A$3,"Date",$A89,"Vessel",R$4)=1,"S",IF(GETPIVOTDATA("Vessel",'[1]Schedule For Pub'!$AJ$3,"Date",$A89,"Vessel",R$4)=1,"W",""))</f>
        <v/>
      </c>
      <c r="S89" s="15" t="str">
        <f>IF(GETPIVOTDATA("Vessel",'[1]Schedule For Pub'!$A$3,"Date",$A89,"Vessel",S$4)=1,"S",IF(GETPIVOTDATA("Vessel",'[1]Schedule For Pub'!$AJ$3,"Date",$A89,"Vessel",S$4)=1,"W",""))</f>
        <v/>
      </c>
      <c r="T89" s="22" t="str">
        <f>IF(GETPIVOTDATA("Vessel",'[1]Schedule For Pub'!$A$3,"Date",$A89,"Vessel",T$4)=1,"S",IF(GETPIVOTDATA("Vessel",'[1]Schedule For Pub'!$AJ$3,"Date",$A89,"Vessel",T$4)=1,"W",""))</f>
        <v/>
      </c>
      <c r="U89" s="15" t="str">
        <f>IF(GETPIVOTDATA("Vessel",'[1]Schedule For Pub'!$A$3,"Date",$A89,"Vessel",U$4)=1,"S",IF(GETPIVOTDATA("Vessel",'[1]Schedule For Pub'!$AJ$3,"Date",$A89,"Vessel",U$4)=1,"W",""))</f>
        <v/>
      </c>
      <c r="V89" s="22" t="str">
        <f>IF(GETPIVOTDATA("Vessel",'[1]Schedule For Pub'!$A$3,"Date",$A89,"Vessel",V$4)=1,"S",IF(GETPIVOTDATA("Vessel",'[1]Schedule For Pub'!$AJ$3,"Date",$A89,"Vessel",V$4)=1,"W",""))</f>
        <v/>
      </c>
      <c r="W89" s="15" t="str">
        <f>IF(GETPIVOTDATA("Vessel",'[1]Schedule For Pub'!$A$3,"Date",$A89,"Vessel",W$4)=1,"S",IF(GETPIVOTDATA("Vessel",'[1]Schedule For Pub'!$AJ$3,"Date",$A89,"Vessel",W$4)=1,"W",""))</f>
        <v/>
      </c>
      <c r="X89" s="22" t="str">
        <f>IF(GETPIVOTDATA("Vessel",'[1]Schedule For Pub'!$A$3,"Date",$A89,"Vessel",X$4)=1,"S",IF(GETPIVOTDATA("Vessel",'[1]Schedule For Pub'!$AJ$3,"Date",$A89,"Vessel",X$4)=1,"W",""))</f>
        <v>S</v>
      </c>
      <c r="Y89" s="15" t="str">
        <f>IF(GETPIVOTDATA("Vessel",'[1]Schedule For Pub'!$A$3,"Date",$A89,"Vessel",Y$4)=1,"S",IF(GETPIVOTDATA("Vessel",'[1]Schedule For Pub'!$AJ$3,"Date",$A89,"Vessel",Y$4)=1,"W",""))</f>
        <v>S</v>
      </c>
      <c r="Z89" s="22" t="str">
        <f>IF(GETPIVOTDATA("Vessel",'[1]Schedule For Pub'!$A$3,"Date",$A89,"Vessel",Z$4)=1,"S",IF(GETPIVOTDATA("Vessel",'[1]Schedule For Pub'!$AJ$3,"Date",$A89,"Vessel",Z$4)=1,"W",""))</f>
        <v/>
      </c>
      <c r="AA89" s="15" t="str">
        <f>IF(GETPIVOTDATA("Vessel",'[1]Schedule For Pub'!$A$3,"Date",$A89,"Vessel",AA$4)=1,"S",IF(GETPIVOTDATA("Vessel",'[1]Schedule For Pub'!$AJ$3,"Date",$A89,"Vessel",AA$4)=1,"W",""))</f>
        <v/>
      </c>
      <c r="AB89" s="22" t="str">
        <f>IF(GETPIVOTDATA("Vessel",'[1]Schedule For Pub'!$A$3,"Date",$A89,"Vessel",AB$4)=1,"S",IF(GETPIVOTDATA("Vessel",'[1]Schedule For Pub'!$AJ$3,"Date",$A89,"Vessel",AB$4)=1,"W",""))</f>
        <v/>
      </c>
      <c r="AC89" s="15" t="str">
        <f>IF(GETPIVOTDATA("Vessel",'[1]Schedule For Pub'!$A$3,"Date",$A89,"Vessel",AC$4)=1,"S",IF(GETPIVOTDATA("Vessel",'[1]Schedule For Pub'!$AJ$3,"Date",$A89,"Vessel",AC$4)=1,"W",""))</f>
        <v/>
      </c>
      <c r="AD89" s="24">
        <f t="shared" si="6"/>
        <v>6</v>
      </c>
      <c r="AE89" s="14">
        <f t="shared" si="7"/>
        <v>0</v>
      </c>
      <c r="AF89" s="14">
        <f t="shared" si="8"/>
        <v>0</v>
      </c>
      <c r="AG89" s="21">
        <f t="shared" si="11"/>
        <v>46258</v>
      </c>
      <c r="AH89" s="9" t="str">
        <f t="shared" si="9"/>
        <v/>
      </c>
    </row>
    <row r="90" spans="1:35" x14ac:dyDescent="0.3">
      <c r="A90" s="25">
        <f>'[1]Schedule For Pub'!A90</f>
        <v>46259</v>
      </c>
      <c r="B90" s="21">
        <f t="shared" si="10"/>
        <v>46259</v>
      </c>
      <c r="C90" s="15" t="str">
        <f>IF(GETPIVOTDATA("Vessel",'[1]Schedule For Pub'!$A$3,"Date",$A90,"Vessel",C$4)=1,"S",IF(GETPIVOTDATA("Vessel",'[1]Schedule For Pub'!$AJ$3,"Date",$A90,"Vessel",C$4)=1,"W",""))</f>
        <v/>
      </c>
      <c r="D90" s="22" t="str">
        <f>IF(GETPIVOTDATA("Vessel",'[1]Schedule For Pub'!$A$3,"Date",$A90,"Vessel",D$4)=1,"S",IF(GETPIVOTDATA("Vessel",'[1]Schedule For Pub'!$AJ$3,"Date",$A90,"Vessel",D$4)=1,"W",""))</f>
        <v/>
      </c>
      <c r="E90" s="15" t="str">
        <f>IF(GETPIVOTDATA("Vessel",'[1]Schedule For Pub'!$A$3,"Date",$A90,"Vessel",E$4)=1,"S",IF(GETPIVOTDATA("Vessel",'[1]Schedule For Pub'!$AJ$3,"Date",$A90,"Vessel",E$4)=1,"W",""))</f>
        <v>S</v>
      </c>
      <c r="F90" s="22" t="str">
        <f>IF(GETPIVOTDATA("Vessel",'[1]Schedule For Pub'!$A$3,"Date",$A90,"Vessel",F$4)=1,"S",IF(GETPIVOTDATA("Vessel",'[1]Schedule For Pub'!$AJ$3,"Date",$A90,"Vessel",F$4)=1,"W",""))</f>
        <v>S</v>
      </c>
      <c r="G90" s="15" t="str">
        <f>IF(GETPIVOTDATA("Vessel",'[1]Schedule For Pub'!$A$3,"Date",$A90,"Vessel",G$4)=1,"S",IF(GETPIVOTDATA("Vessel",'[1]Schedule For Pub'!$AJ$3,"Date",$A90,"Vessel",G$4)=1,"W",""))</f>
        <v>S</v>
      </c>
      <c r="H90" s="22" t="str">
        <f>IF(GETPIVOTDATA("Vessel",'[1]Schedule For Pub'!$A$3,"Date",$A90,"Vessel",H$4)=1,"S",IF(GETPIVOTDATA("Vessel",'[1]Schedule For Pub'!$AJ$3,"Date",$A90,"Vessel",H$4)=1,"W",""))</f>
        <v/>
      </c>
      <c r="I90" s="15" t="str">
        <f>IF(GETPIVOTDATA("Vessel",'[1]Schedule For Pub'!$A$3,"Date",$A90,"Vessel",I$4)=1,"S",IF(GETPIVOTDATA("Vessel",'[1]Schedule For Pub'!$AJ$3,"Date",$A90,"Vessel",I$4)=1,"W",""))</f>
        <v/>
      </c>
      <c r="J90" s="22" t="str">
        <f>IF(GETPIVOTDATA("Vessel",'[1]Schedule For Pub'!$A$3,"Date",$A90,"Vessel",J$4)=1,"S",IF(GETPIVOTDATA("Vessel",'[1]Schedule For Pub'!$AJ$3,"Date",$A90,"Vessel",J$4)=1,"W",""))</f>
        <v/>
      </c>
      <c r="K90" s="15" t="str">
        <f>IF(GETPIVOTDATA("Vessel",'[1]Schedule For Pub'!$A$3,"Date",$A90,"Vessel",K$4)=1,"S",IF(GETPIVOTDATA("Vessel",'[1]Schedule For Pub'!$AJ$3,"Date",$A90,"Vessel",K$4)=1,"W",""))</f>
        <v/>
      </c>
      <c r="L90" s="22" t="str">
        <f>IF(GETPIVOTDATA("Vessel",'[1]Schedule For Pub'!$A$3,"Date",$A90,"Vessel",L$4)=1,"S",IF(GETPIVOTDATA("Vessel",'[1]Schedule For Pub'!$AJ$3,"Date",$A90,"Vessel",L$4)=1,"W",""))</f>
        <v/>
      </c>
      <c r="M90" s="15" t="str">
        <f>IF(GETPIVOTDATA("Vessel",'[1]Schedule For Pub'!$A$3,"Date",$A90,"Vessel",M$4)=1,"S",IF(GETPIVOTDATA("Vessel",'[1]Schedule For Pub'!$AJ$3,"Date",$A90,"Vessel",M$4)=1,"W",""))</f>
        <v/>
      </c>
      <c r="N90" s="22" t="str">
        <f>IF(GETPIVOTDATA("Vessel",'[1]Schedule For Pub'!$A$3,"Date",$A90,"Vessel",N$4)=1,"S",IF(GETPIVOTDATA("Vessel",'[1]Schedule For Pub'!$AJ$3,"Date",$A90,"Vessel",N$4)=1,"W",""))</f>
        <v/>
      </c>
      <c r="O90" s="15" t="str">
        <f>IF(GETPIVOTDATA("Vessel",'[1]Schedule For Pub'!$A$3,"Date",$A90,"Vessel",O$4)=1,"S",IF(GETPIVOTDATA("Vessel",'[1]Schedule For Pub'!$AJ$3,"Date",$A90,"Vessel",O$4)=1,"W",""))</f>
        <v/>
      </c>
      <c r="P90" s="22" t="str">
        <f>IF(GETPIVOTDATA("Vessel",'[1]Schedule For Pub'!$A$3,"Date",$A90,"Vessel",P$4)=1,"S",IF(GETPIVOTDATA("Vessel",'[1]Schedule For Pub'!$AJ$3,"Date",$A90,"Vessel",P$4)=1,"W",""))</f>
        <v/>
      </c>
      <c r="Q90" s="23" t="str">
        <f>IF(GETPIVOTDATA("Vessel",'[1]Schedule For Pub'!$A$3,"Date",$A90,"Vessel",Q$4)=1,"S",IF(GETPIVOTDATA("Vessel",'[1]Schedule For Pub'!$AJ$3,"Date",$A90,"Vessel",Q$4)=1,"W",""))</f>
        <v/>
      </c>
      <c r="R90" s="22" t="str">
        <f>IF(GETPIVOTDATA("Vessel",'[1]Schedule For Pub'!$A$3,"Date",$A90,"Vessel",R$4)=1,"S",IF(GETPIVOTDATA("Vessel",'[1]Schedule For Pub'!$AJ$3,"Date",$A90,"Vessel",R$4)=1,"W",""))</f>
        <v/>
      </c>
      <c r="S90" s="15" t="str">
        <f>IF(GETPIVOTDATA("Vessel",'[1]Schedule For Pub'!$A$3,"Date",$A90,"Vessel",S$4)=1,"S",IF(GETPIVOTDATA("Vessel",'[1]Schedule For Pub'!$AJ$3,"Date",$A90,"Vessel",S$4)=1,"W",""))</f>
        <v/>
      </c>
      <c r="T90" s="22" t="str">
        <f>IF(GETPIVOTDATA("Vessel",'[1]Schedule For Pub'!$A$3,"Date",$A90,"Vessel",T$4)=1,"S",IF(GETPIVOTDATA("Vessel",'[1]Schedule For Pub'!$AJ$3,"Date",$A90,"Vessel",T$4)=1,"W",""))</f>
        <v/>
      </c>
      <c r="U90" s="15" t="str">
        <f>IF(GETPIVOTDATA("Vessel",'[1]Schedule For Pub'!$A$3,"Date",$A90,"Vessel",U$4)=1,"S",IF(GETPIVOTDATA("Vessel",'[1]Schedule For Pub'!$AJ$3,"Date",$A90,"Vessel",U$4)=1,"W",""))</f>
        <v/>
      </c>
      <c r="V90" s="22" t="str">
        <f>IF(GETPIVOTDATA("Vessel",'[1]Schedule For Pub'!$A$3,"Date",$A90,"Vessel",V$4)=1,"S",IF(GETPIVOTDATA("Vessel",'[1]Schedule For Pub'!$AJ$3,"Date",$A90,"Vessel",V$4)=1,"W",""))</f>
        <v/>
      </c>
      <c r="W90" s="15" t="str">
        <f>IF(GETPIVOTDATA("Vessel",'[1]Schedule For Pub'!$A$3,"Date",$A90,"Vessel",W$4)=1,"S",IF(GETPIVOTDATA("Vessel",'[1]Schedule For Pub'!$AJ$3,"Date",$A90,"Vessel",W$4)=1,"W",""))</f>
        <v/>
      </c>
      <c r="X90" s="22" t="str">
        <f>IF(GETPIVOTDATA("Vessel",'[1]Schedule For Pub'!$A$3,"Date",$A90,"Vessel",X$4)=1,"S",IF(GETPIVOTDATA("Vessel",'[1]Schedule For Pub'!$AJ$3,"Date",$A90,"Vessel",X$4)=1,"W",""))</f>
        <v>S</v>
      </c>
      <c r="Y90" s="15" t="str">
        <f>IF(GETPIVOTDATA("Vessel",'[1]Schedule For Pub'!$A$3,"Date",$A90,"Vessel",Y$4)=1,"S",IF(GETPIVOTDATA("Vessel",'[1]Schedule For Pub'!$AJ$3,"Date",$A90,"Vessel",Y$4)=1,"W",""))</f>
        <v/>
      </c>
      <c r="Z90" s="22" t="str">
        <f>IF(GETPIVOTDATA("Vessel",'[1]Schedule For Pub'!$A$3,"Date",$A90,"Vessel",Z$4)=1,"S",IF(GETPIVOTDATA("Vessel",'[1]Schedule For Pub'!$AJ$3,"Date",$A90,"Vessel",Z$4)=1,"W",""))</f>
        <v/>
      </c>
      <c r="AA90" s="15" t="str">
        <f>IF(GETPIVOTDATA("Vessel",'[1]Schedule For Pub'!$A$3,"Date",$A90,"Vessel",AA$4)=1,"S",IF(GETPIVOTDATA("Vessel",'[1]Schedule For Pub'!$AJ$3,"Date",$A90,"Vessel",AA$4)=1,"W",""))</f>
        <v/>
      </c>
      <c r="AB90" s="22" t="str">
        <f>IF(GETPIVOTDATA("Vessel",'[1]Schedule For Pub'!$A$3,"Date",$A90,"Vessel",AB$4)=1,"S",IF(GETPIVOTDATA("Vessel",'[1]Schedule For Pub'!$AJ$3,"Date",$A90,"Vessel",AB$4)=1,"W",""))</f>
        <v/>
      </c>
      <c r="AC90" s="15" t="str">
        <f>IF(GETPIVOTDATA("Vessel",'[1]Schedule For Pub'!$A$3,"Date",$A90,"Vessel",AC$4)=1,"S",IF(GETPIVOTDATA("Vessel",'[1]Schedule For Pub'!$AJ$3,"Date",$A90,"Vessel",AC$4)=1,"W",""))</f>
        <v/>
      </c>
      <c r="AD90" s="24">
        <f t="shared" si="6"/>
        <v>4</v>
      </c>
      <c r="AE90" s="14">
        <f t="shared" si="7"/>
        <v>0</v>
      </c>
      <c r="AF90" s="14">
        <f t="shared" si="8"/>
        <v>2</v>
      </c>
      <c r="AG90" s="21">
        <f t="shared" si="11"/>
        <v>46259</v>
      </c>
      <c r="AH90" s="9" t="str">
        <f t="shared" si="9"/>
        <v/>
      </c>
    </row>
    <row r="91" spans="1:35" x14ac:dyDescent="0.3">
      <c r="A91" s="25">
        <f>'[1]Schedule For Pub'!A91</f>
        <v>46260</v>
      </c>
      <c r="B91" s="21">
        <f t="shared" si="10"/>
        <v>46260</v>
      </c>
      <c r="C91" s="15" t="str">
        <f>IF(GETPIVOTDATA("Vessel",'[1]Schedule For Pub'!$A$3,"Date",$A91,"Vessel",C$4)=1,"S",IF(GETPIVOTDATA("Vessel",'[1]Schedule For Pub'!$AJ$3,"Date",$A91,"Vessel",C$4)=1,"W",""))</f>
        <v/>
      </c>
      <c r="D91" s="22" t="str">
        <f>IF(GETPIVOTDATA("Vessel",'[1]Schedule For Pub'!$A$3,"Date",$A91,"Vessel",D$4)=1,"S",IF(GETPIVOTDATA("Vessel",'[1]Schedule For Pub'!$AJ$3,"Date",$A91,"Vessel",D$4)=1,"W",""))</f>
        <v/>
      </c>
      <c r="E91" s="15" t="str">
        <f>IF(GETPIVOTDATA("Vessel",'[1]Schedule For Pub'!$A$3,"Date",$A91,"Vessel",E$4)=1,"S",IF(GETPIVOTDATA("Vessel",'[1]Schedule For Pub'!$AJ$3,"Date",$A91,"Vessel",E$4)=1,"W",""))</f>
        <v>S</v>
      </c>
      <c r="F91" s="22" t="str">
        <f>IF(GETPIVOTDATA("Vessel",'[1]Schedule For Pub'!$A$3,"Date",$A91,"Vessel",F$4)=1,"S",IF(GETPIVOTDATA("Vessel",'[1]Schedule For Pub'!$AJ$3,"Date",$A91,"Vessel",F$4)=1,"W",""))</f>
        <v>S</v>
      </c>
      <c r="G91" s="15" t="str">
        <f>IF(GETPIVOTDATA("Vessel",'[1]Schedule For Pub'!$A$3,"Date",$A91,"Vessel",G$4)=1,"S",IF(GETPIVOTDATA("Vessel",'[1]Schedule For Pub'!$AJ$3,"Date",$A91,"Vessel",G$4)=1,"W",""))</f>
        <v/>
      </c>
      <c r="H91" s="22" t="str">
        <f>IF(GETPIVOTDATA("Vessel",'[1]Schedule For Pub'!$A$3,"Date",$A91,"Vessel",H$4)=1,"S",IF(GETPIVOTDATA("Vessel",'[1]Schedule For Pub'!$AJ$3,"Date",$A91,"Vessel",H$4)=1,"W",""))</f>
        <v/>
      </c>
      <c r="I91" s="15" t="str">
        <f>IF(GETPIVOTDATA("Vessel",'[1]Schedule For Pub'!$A$3,"Date",$A91,"Vessel",I$4)=1,"S",IF(GETPIVOTDATA("Vessel",'[1]Schedule For Pub'!$AJ$3,"Date",$A91,"Vessel",I$4)=1,"W",""))</f>
        <v/>
      </c>
      <c r="J91" s="22" t="str">
        <f>IF(GETPIVOTDATA("Vessel",'[1]Schedule For Pub'!$A$3,"Date",$A91,"Vessel",J$4)=1,"S",IF(GETPIVOTDATA("Vessel",'[1]Schedule For Pub'!$AJ$3,"Date",$A91,"Vessel",J$4)=1,"W",""))</f>
        <v/>
      </c>
      <c r="K91" s="15" t="str">
        <f>IF(GETPIVOTDATA("Vessel",'[1]Schedule For Pub'!$A$3,"Date",$A91,"Vessel",K$4)=1,"S",IF(GETPIVOTDATA("Vessel",'[1]Schedule For Pub'!$AJ$3,"Date",$A91,"Vessel",K$4)=1,"W",""))</f>
        <v/>
      </c>
      <c r="L91" s="22" t="str">
        <f>IF(GETPIVOTDATA("Vessel",'[1]Schedule For Pub'!$A$3,"Date",$A91,"Vessel",L$4)=1,"S",IF(GETPIVOTDATA("Vessel",'[1]Schedule For Pub'!$AJ$3,"Date",$A91,"Vessel",L$4)=1,"W",""))</f>
        <v/>
      </c>
      <c r="M91" s="15" t="str">
        <f>IF(GETPIVOTDATA("Vessel",'[1]Schedule For Pub'!$A$3,"Date",$A91,"Vessel",M$4)=1,"S",IF(GETPIVOTDATA("Vessel",'[1]Schedule For Pub'!$AJ$3,"Date",$A91,"Vessel",M$4)=1,"W",""))</f>
        <v/>
      </c>
      <c r="N91" s="22" t="str">
        <f>IF(GETPIVOTDATA("Vessel",'[1]Schedule For Pub'!$A$3,"Date",$A91,"Vessel",N$4)=1,"S",IF(GETPIVOTDATA("Vessel",'[1]Schedule For Pub'!$AJ$3,"Date",$A91,"Vessel",N$4)=1,"W",""))</f>
        <v/>
      </c>
      <c r="O91" s="15" t="str">
        <f>IF(GETPIVOTDATA("Vessel",'[1]Schedule For Pub'!$A$3,"Date",$A91,"Vessel",O$4)=1,"S",IF(GETPIVOTDATA("Vessel",'[1]Schedule For Pub'!$AJ$3,"Date",$A91,"Vessel",O$4)=1,"W",""))</f>
        <v/>
      </c>
      <c r="P91" s="22" t="str">
        <f>IF(GETPIVOTDATA("Vessel",'[1]Schedule For Pub'!$A$3,"Date",$A91,"Vessel",P$4)=1,"S",IF(GETPIVOTDATA("Vessel",'[1]Schedule For Pub'!$AJ$3,"Date",$A91,"Vessel",P$4)=1,"W",""))</f>
        <v/>
      </c>
      <c r="Q91" s="23" t="str">
        <f>IF(GETPIVOTDATA("Vessel",'[1]Schedule For Pub'!$A$3,"Date",$A91,"Vessel",Q$4)=1,"S",IF(GETPIVOTDATA("Vessel",'[1]Schedule For Pub'!$AJ$3,"Date",$A91,"Vessel",Q$4)=1,"W",""))</f>
        <v/>
      </c>
      <c r="R91" s="22" t="str">
        <f>IF(GETPIVOTDATA("Vessel",'[1]Schedule For Pub'!$A$3,"Date",$A91,"Vessel",R$4)=1,"S",IF(GETPIVOTDATA("Vessel",'[1]Schedule For Pub'!$AJ$3,"Date",$A91,"Vessel",R$4)=1,"W",""))</f>
        <v/>
      </c>
      <c r="S91" s="15" t="str">
        <f>IF(GETPIVOTDATA("Vessel",'[1]Schedule For Pub'!$A$3,"Date",$A91,"Vessel",S$4)=1,"S",IF(GETPIVOTDATA("Vessel",'[1]Schedule For Pub'!$AJ$3,"Date",$A91,"Vessel",S$4)=1,"W",""))</f>
        <v/>
      </c>
      <c r="T91" s="22" t="str">
        <f>IF(GETPIVOTDATA("Vessel",'[1]Schedule For Pub'!$A$3,"Date",$A91,"Vessel",T$4)=1,"S",IF(GETPIVOTDATA("Vessel",'[1]Schedule For Pub'!$AJ$3,"Date",$A91,"Vessel",T$4)=1,"W",""))</f>
        <v/>
      </c>
      <c r="U91" s="15" t="str">
        <f>IF(GETPIVOTDATA("Vessel",'[1]Schedule For Pub'!$A$3,"Date",$A91,"Vessel",U$4)=1,"S",IF(GETPIVOTDATA("Vessel",'[1]Schedule For Pub'!$AJ$3,"Date",$A91,"Vessel",U$4)=1,"W",""))</f>
        <v/>
      </c>
      <c r="V91" s="22" t="str">
        <f>IF(GETPIVOTDATA("Vessel",'[1]Schedule For Pub'!$A$3,"Date",$A91,"Vessel",V$4)=1,"S",IF(GETPIVOTDATA("Vessel",'[1]Schedule For Pub'!$AJ$3,"Date",$A91,"Vessel",V$4)=1,"W",""))</f>
        <v/>
      </c>
      <c r="W91" s="15" t="str">
        <f>IF(GETPIVOTDATA("Vessel",'[1]Schedule For Pub'!$A$3,"Date",$A91,"Vessel",W$4)=1,"S",IF(GETPIVOTDATA("Vessel",'[1]Schedule For Pub'!$AJ$3,"Date",$A91,"Vessel",W$4)=1,"W",""))</f>
        <v/>
      </c>
      <c r="X91" s="22" t="str">
        <f>IF(GETPIVOTDATA("Vessel",'[1]Schedule For Pub'!$A$3,"Date",$A91,"Vessel",X$4)=1,"S",IF(GETPIVOTDATA("Vessel",'[1]Schedule For Pub'!$AJ$3,"Date",$A91,"Vessel",X$4)=1,"W",""))</f>
        <v>S</v>
      </c>
      <c r="Y91" s="15" t="str">
        <f>IF(GETPIVOTDATA("Vessel",'[1]Schedule For Pub'!$A$3,"Date",$A91,"Vessel",Y$4)=1,"S",IF(GETPIVOTDATA("Vessel",'[1]Schedule For Pub'!$AJ$3,"Date",$A91,"Vessel",Y$4)=1,"W",""))</f>
        <v>S</v>
      </c>
      <c r="Z91" s="22" t="str">
        <f>IF(GETPIVOTDATA("Vessel",'[1]Schedule For Pub'!$A$3,"Date",$A91,"Vessel",Z$4)=1,"S",IF(GETPIVOTDATA("Vessel",'[1]Schedule For Pub'!$AJ$3,"Date",$A91,"Vessel",Z$4)=1,"W",""))</f>
        <v/>
      </c>
      <c r="AA91" s="15" t="str">
        <f>IF(GETPIVOTDATA("Vessel",'[1]Schedule For Pub'!$A$3,"Date",$A91,"Vessel",AA$4)=1,"S",IF(GETPIVOTDATA("Vessel",'[1]Schedule For Pub'!$AJ$3,"Date",$A91,"Vessel",AA$4)=1,"W",""))</f>
        <v/>
      </c>
      <c r="AB91" s="22" t="str">
        <f>IF(GETPIVOTDATA("Vessel",'[1]Schedule For Pub'!$A$3,"Date",$A91,"Vessel",AB$4)=1,"S",IF(GETPIVOTDATA("Vessel",'[1]Schedule For Pub'!$AJ$3,"Date",$A91,"Vessel",AB$4)=1,"W",""))</f>
        <v/>
      </c>
      <c r="AC91" s="15" t="str">
        <f>IF(GETPIVOTDATA("Vessel",'[1]Schedule For Pub'!$A$3,"Date",$A91,"Vessel",AC$4)=1,"S",IF(GETPIVOTDATA("Vessel",'[1]Schedule For Pub'!$AJ$3,"Date",$A91,"Vessel",AC$4)=1,"W",""))</f>
        <v/>
      </c>
      <c r="AD91" s="24">
        <f t="shared" si="6"/>
        <v>4</v>
      </c>
      <c r="AE91" s="14">
        <f t="shared" si="7"/>
        <v>0</v>
      </c>
      <c r="AF91" s="14">
        <f t="shared" si="8"/>
        <v>2</v>
      </c>
      <c r="AG91" s="21">
        <f t="shared" si="11"/>
        <v>46260</v>
      </c>
      <c r="AH91" s="9" t="str">
        <f t="shared" si="9"/>
        <v/>
      </c>
    </row>
    <row r="92" spans="1:35" x14ac:dyDescent="0.3">
      <c r="A92" s="25">
        <f>'[1]Schedule For Pub'!A92</f>
        <v>46261</v>
      </c>
      <c r="B92" s="21">
        <f t="shared" si="10"/>
        <v>46261</v>
      </c>
      <c r="C92" s="15" t="str">
        <f>IF(GETPIVOTDATA("Vessel",'[1]Schedule For Pub'!$A$3,"Date",$A92,"Vessel",C$4)=1,"S",IF(GETPIVOTDATA("Vessel",'[1]Schedule For Pub'!$AJ$3,"Date",$A92,"Vessel",C$4)=1,"W",""))</f>
        <v/>
      </c>
      <c r="D92" s="22" t="str">
        <f>IF(GETPIVOTDATA("Vessel",'[1]Schedule For Pub'!$A$3,"Date",$A92,"Vessel",D$4)=1,"S",IF(GETPIVOTDATA("Vessel",'[1]Schedule For Pub'!$AJ$3,"Date",$A92,"Vessel",D$4)=1,"W",""))</f>
        <v/>
      </c>
      <c r="E92" s="15" t="str">
        <f>IF(GETPIVOTDATA("Vessel",'[1]Schedule For Pub'!$A$3,"Date",$A92,"Vessel",E$4)=1,"S",IF(GETPIVOTDATA("Vessel",'[1]Schedule For Pub'!$AJ$3,"Date",$A92,"Vessel",E$4)=1,"W",""))</f>
        <v>S</v>
      </c>
      <c r="F92" s="22" t="str">
        <f>IF(GETPIVOTDATA("Vessel",'[1]Schedule For Pub'!$A$3,"Date",$A92,"Vessel",F$4)=1,"S",IF(GETPIVOTDATA("Vessel",'[1]Schedule For Pub'!$AJ$3,"Date",$A92,"Vessel",F$4)=1,"W",""))</f>
        <v>S</v>
      </c>
      <c r="G92" s="15" t="str">
        <f>IF(GETPIVOTDATA("Vessel",'[1]Schedule For Pub'!$A$3,"Date",$A92,"Vessel",G$4)=1,"S",IF(GETPIVOTDATA("Vessel",'[1]Schedule For Pub'!$AJ$3,"Date",$A92,"Vessel",G$4)=1,"W",""))</f>
        <v/>
      </c>
      <c r="H92" s="22" t="str">
        <f>IF(GETPIVOTDATA("Vessel",'[1]Schedule For Pub'!$A$3,"Date",$A92,"Vessel",H$4)=1,"S",IF(GETPIVOTDATA("Vessel",'[1]Schedule For Pub'!$AJ$3,"Date",$A92,"Vessel",H$4)=1,"W",""))</f>
        <v/>
      </c>
      <c r="I92" s="15" t="str">
        <f>IF(GETPIVOTDATA("Vessel",'[1]Schedule For Pub'!$A$3,"Date",$A92,"Vessel",I$4)=1,"S",IF(GETPIVOTDATA("Vessel",'[1]Schedule For Pub'!$AJ$3,"Date",$A92,"Vessel",I$4)=1,"W",""))</f>
        <v/>
      </c>
      <c r="J92" s="22" t="str">
        <f>IF(GETPIVOTDATA("Vessel",'[1]Schedule For Pub'!$A$3,"Date",$A92,"Vessel",J$4)=1,"S",IF(GETPIVOTDATA("Vessel",'[1]Schedule For Pub'!$AJ$3,"Date",$A92,"Vessel",J$4)=1,"W",""))</f>
        <v/>
      </c>
      <c r="K92" s="15" t="str">
        <f>IF(GETPIVOTDATA("Vessel",'[1]Schedule For Pub'!$A$3,"Date",$A92,"Vessel",K$4)=1,"S",IF(GETPIVOTDATA("Vessel",'[1]Schedule For Pub'!$AJ$3,"Date",$A92,"Vessel",K$4)=1,"W",""))</f>
        <v/>
      </c>
      <c r="L92" s="22" t="str">
        <f>IF(GETPIVOTDATA("Vessel",'[1]Schedule For Pub'!$A$3,"Date",$A92,"Vessel",L$4)=1,"S",IF(GETPIVOTDATA("Vessel",'[1]Schedule For Pub'!$AJ$3,"Date",$A92,"Vessel",L$4)=1,"W",""))</f>
        <v/>
      </c>
      <c r="M92" s="15" t="str">
        <f>IF(GETPIVOTDATA("Vessel",'[1]Schedule For Pub'!$A$3,"Date",$A92,"Vessel",M$4)=1,"S",IF(GETPIVOTDATA("Vessel",'[1]Schedule For Pub'!$AJ$3,"Date",$A92,"Vessel",M$4)=1,"W",""))</f>
        <v/>
      </c>
      <c r="N92" s="22" t="str">
        <f>IF(GETPIVOTDATA("Vessel",'[1]Schedule For Pub'!$A$3,"Date",$A92,"Vessel",N$4)=1,"S",IF(GETPIVOTDATA("Vessel",'[1]Schedule For Pub'!$AJ$3,"Date",$A92,"Vessel",N$4)=1,"W",""))</f>
        <v/>
      </c>
      <c r="O92" s="15" t="str">
        <f>IF(GETPIVOTDATA("Vessel",'[1]Schedule For Pub'!$A$3,"Date",$A92,"Vessel",O$4)=1,"S",IF(GETPIVOTDATA("Vessel",'[1]Schedule For Pub'!$AJ$3,"Date",$A92,"Vessel",O$4)=1,"W",""))</f>
        <v/>
      </c>
      <c r="P92" s="22" t="str">
        <f>IF(GETPIVOTDATA("Vessel",'[1]Schedule For Pub'!$A$3,"Date",$A92,"Vessel",P$4)=1,"S",IF(GETPIVOTDATA("Vessel",'[1]Schedule For Pub'!$AJ$3,"Date",$A92,"Vessel",P$4)=1,"W",""))</f>
        <v/>
      </c>
      <c r="Q92" s="23" t="str">
        <f>IF(GETPIVOTDATA("Vessel",'[1]Schedule For Pub'!$A$3,"Date",$A92,"Vessel",Q$4)=1,"S",IF(GETPIVOTDATA("Vessel",'[1]Schedule For Pub'!$AJ$3,"Date",$A92,"Vessel",Q$4)=1,"W",""))</f>
        <v/>
      </c>
      <c r="R92" s="22" t="str">
        <f>IF(GETPIVOTDATA("Vessel",'[1]Schedule For Pub'!$A$3,"Date",$A92,"Vessel",R$4)=1,"S",IF(GETPIVOTDATA("Vessel",'[1]Schedule For Pub'!$AJ$3,"Date",$A92,"Vessel",R$4)=1,"W",""))</f>
        <v/>
      </c>
      <c r="S92" s="15" t="str">
        <f>IF(GETPIVOTDATA("Vessel",'[1]Schedule For Pub'!$A$3,"Date",$A92,"Vessel",S$4)=1,"S",IF(GETPIVOTDATA("Vessel",'[1]Schedule For Pub'!$AJ$3,"Date",$A92,"Vessel",S$4)=1,"W",""))</f>
        <v/>
      </c>
      <c r="T92" s="22" t="str">
        <f>IF(GETPIVOTDATA("Vessel",'[1]Schedule For Pub'!$A$3,"Date",$A92,"Vessel",T$4)=1,"S",IF(GETPIVOTDATA("Vessel",'[1]Schedule For Pub'!$AJ$3,"Date",$A92,"Vessel",T$4)=1,"W",""))</f>
        <v/>
      </c>
      <c r="U92" s="15" t="str">
        <f>IF(GETPIVOTDATA("Vessel",'[1]Schedule For Pub'!$A$3,"Date",$A92,"Vessel",U$4)=1,"S",IF(GETPIVOTDATA("Vessel",'[1]Schedule For Pub'!$AJ$3,"Date",$A92,"Vessel",U$4)=1,"W",""))</f>
        <v/>
      </c>
      <c r="V92" s="22" t="str">
        <f>IF(GETPIVOTDATA("Vessel",'[1]Schedule For Pub'!$A$3,"Date",$A92,"Vessel",V$4)=1,"S",IF(GETPIVOTDATA("Vessel",'[1]Schedule For Pub'!$AJ$3,"Date",$A92,"Vessel",V$4)=1,"W",""))</f>
        <v/>
      </c>
      <c r="W92" s="15" t="str">
        <f>IF(GETPIVOTDATA("Vessel",'[1]Schedule For Pub'!$A$3,"Date",$A92,"Vessel",W$4)=1,"S",IF(GETPIVOTDATA("Vessel",'[1]Schedule For Pub'!$AJ$3,"Date",$A92,"Vessel",W$4)=1,"W",""))</f>
        <v/>
      </c>
      <c r="X92" s="22" t="str">
        <f>IF(GETPIVOTDATA("Vessel",'[1]Schedule For Pub'!$A$3,"Date",$A92,"Vessel",X$4)=1,"S",IF(GETPIVOTDATA("Vessel",'[1]Schedule For Pub'!$AJ$3,"Date",$A92,"Vessel",X$4)=1,"W",""))</f>
        <v>S</v>
      </c>
      <c r="Y92" s="15" t="str">
        <f>IF(GETPIVOTDATA("Vessel",'[1]Schedule For Pub'!$A$3,"Date",$A92,"Vessel",Y$4)=1,"S",IF(GETPIVOTDATA("Vessel",'[1]Schedule For Pub'!$AJ$3,"Date",$A92,"Vessel",Y$4)=1,"W",""))</f>
        <v/>
      </c>
      <c r="Z92" s="22" t="str">
        <f>IF(GETPIVOTDATA("Vessel",'[1]Schedule For Pub'!$A$3,"Date",$A92,"Vessel",Z$4)=1,"S",IF(GETPIVOTDATA("Vessel",'[1]Schedule For Pub'!$AJ$3,"Date",$A92,"Vessel",Z$4)=1,"W",""))</f>
        <v/>
      </c>
      <c r="AA92" s="15" t="str">
        <f>IF(GETPIVOTDATA("Vessel",'[1]Schedule For Pub'!$A$3,"Date",$A92,"Vessel",AA$4)=1,"S",IF(GETPIVOTDATA("Vessel",'[1]Schedule For Pub'!$AJ$3,"Date",$A92,"Vessel",AA$4)=1,"W",""))</f>
        <v/>
      </c>
      <c r="AB92" s="22" t="str">
        <f>IF(GETPIVOTDATA("Vessel",'[1]Schedule For Pub'!$A$3,"Date",$A92,"Vessel",AB$4)=1,"S",IF(GETPIVOTDATA("Vessel",'[1]Schedule For Pub'!$AJ$3,"Date",$A92,"Vessel",AB$4)=1,"W",""))</f>
        <v/>
      </c>
      <c r="AC92" s="15" t="str">
        <f>IF(GETPIVOTDATA("Vessel",'[1]Schedule For Pub'!$A$3,"Date",$A92,"Vessel",AC$4)=1,"S",IF(GETPIVOTDATA("Vessel",'[1]Schedule For Pub'!$AJ$3,"Date",$A92,"Vessel",AC$4)=1,"W",""))</f>
        <v/>
      </c>
      <c r="AD92" s="24">
        <f t="shared" si="6"/>
        <v>3</v>
      </c>
      <c r="AE92" s="14">
        <f t="shared" si="7"/>
        <v>0</v>
      </c>
      <c r="AF92" s="14">
        <f t="shared" si="8"/>
        <v>3</v>
      </c>
      <c r="AG92" s="21">
        <f t="shared" si="11"/>
        <v>46261</v>
      </c>
      <c r="AH92" s="9" t="str">
        <f t="shared" si="9"/>
        <v/>
      </c>
    </row>
    <row r="93" spans="1:35" x14ac:dyDescent="0.3">
      <c r="A93" s="25">
        <f>'[1]Schedule For Pub'!A93</f>
        <v>46262</v>
      </c>
      <c r="B93" s="21">
        <f t="shared" si="10"/>
        <v>46262</v>
      </c>
      <c r="C93" s="15" t="str">
        <f>IF(GETPIVOTDATA("Vessel",'[1]Schedule For Pub'!$A$3,"Date",$A93,"Vessel",C$4)=1,"S",IF(GETPIVOTDATA("Vessel",'[1]Schedule For Pub'!$AJ$3,"Date",$A93,"Vessel",C$4)=1,"W",""))</f>
        <v/>
      </c>
      <c r="D93" s="22" t="str">
        <f>IF(GETPIVOTDATA("Vessel",'[1]Schedule For Pub'!$A$3,"Date",$A93,"Vessel",D$4)=1,"S",IF(GETPIVOTDATA("Vessel",'[1]Schedule For Pub'!$AJ$3,"Date",$A93,"Vessel",D$4)=1,"W",""))</f>
        <v/>
      </c>
      <c r="E93" s="15" t="str">
        <f>IF(GETPIVOTDATA("Vessel",'[1]Schedule For Pub'!$A$3,"Date",$A93,"Vessel",E$4)=1,"S",IF(GETPIVOTDATA("Vessel",'[1]Schedule For Pub'!$AJ$3,"Date",$A93,"Vessel",E$4)=1,"W",""))</f>
        <v>S</v>
      </c>
      <c r="F93" s="22" t="str">
        <f>IF(GETPIVOTDATA("Vessel",'[1]Schedule For Pub'!$A$3,"Date",$A93,"Vessel",F$4)=1,"S",IF(GETPIVOTDATA("Vessel",'[1]Schedule For Pub'!$AJ$3,"Date",$A93,"Vessel",F$4)=1,"W",""))</f>
        <v>S</v>
      </c>
      <c r="G93" s="15" t="str">
        <f>IF(GETPIVOTDATA("Vessel",'[1]Schedule For Pub'!$A$3,"Date",$A93,"Vessel",G$4)=1,"S",IF(GETPIVOTDATA("Vessel",'[1]Schedule For Pub'!$AJ$3,"Date",$A93,"Vessel",G$4)=1,"W",""))</f>
        <v>S</v>
      </c>
      <c r="H93" s="22" t="str">
        <f>IF(GETPIVOTDATA("Vessel",'[1]Schedule For Pub'!$A$3,"Date",$A93,"Vessel",H$4)=1,"S",IF(GETPIVOTDATA("Vessel",'[1]Schedule For Pub'!$AJ$3,"Date",$A93,"Vessel",H$4)=1,"W",""))</f>
        <v/>
      </c>
      <c r="I93" s="15" t="str">
        <f>IF(GETPIVOTDATA("Vessel",'[1]Schedule For Pub'!$A$3,"Date",$A93,"Vessel",I$4)=1,"S",IF(GETPIVOTDATA("Vessel",'[1]Schedule For Pub'!$AJ$3,"Date",$A93,"Vessel",I$4)=1,"W",""))</f>
        <v/>
      </c>
      <c r="J93" s="22" t="str">
        <f>IF(GETPIVOTDATA("Vessel",'[1]Schedule For Pub'!$A$3,"Date",$A93,"Vessel",J$4)=1,"S",IF(GETPIVOTDATA("Vessel",'[1]Schedule For Pub'!$AJ$3,"Date",$A93,"Vessel",J$4)=1,"W",""))</f>
        <v/>
      </c>
      <c r="K93" s="15" t="str">
        <f>IF(GETPIVOTDATA("Vessel",'[1]Schedule For Pub'!$A$3,"Date",$A93,"Vessel",K$4)=1,"S",IF(GETPIVOTDATA("Vessel",'[1]Schedule For Pub'!$AJ$3,"Date",$A93,"Vessel",K$4)=1,"W",""))</f>
        <v/>
      </c>
      <c r="L93" s="22" t="str">
        <f>IF(GETPIVOTDATA("Vessel",'[1]Schedule For Pub'!$A$3,"Date",$A93,"Vessel",L$4)=1,"S",IF(GETPIVOTDATA("Vessel",'[1]Schedule For Pub'!$AJ$3,"Date",$A93,"Vessel",L$4)=1,"W",""))</f>
        <v/>
      </c>
      <c r="M93" s="15" t="str">
        <f>IF(GETPIVOTDATA("Vessel",'[1]Schedule For Pub'!$A$3,"Date",$A93,"Vessel",M$4)=1,"S",IF(GETPIVOTDATA("Vessel",'[1]Schedule For Pub'!$AJ$3,"Date",$A93,"Vessel",M$4)=1,"W",""))</f>
        <v/>
      </c>
      <c r="N93" s="22" t="str">
        <f>IF(GETPIVOTDATA("Vessel",'[1]Schedule For Pub'!$A$3,"Date",$A93,"Vessel",N$4)=1,"S",IF(GETPIVOTDATA("Vessel",'[1]Schedule For Pub'!$AJ$3,"Date",$A93,"Vessel",N$4)=1,"W",""))</f>
        <v/>
      </c>
      <c r="O93" s="15" t="str">
        <f>IF(GETPIVOTDATA("Vessel",'[1]Schedule For Pub'!$A$3,"Date",$A93,"Vessel",O$4)=1,"S",IF(GETPIVOTDATA("Vessel",'[1]Schedule For Pub'!$AJ$3,"Date",$A93,"Vessel",O$4)=1,"W",""))</f>
        <v/>
      </c>
      <c r="P93" s="22" t="str">
        <f>IF(GETPIVOTDATA("Vessel",'[1]Schedule For Pub'!$A$3,"Date",$A93,"Vessel",P$4)=1,"S",IF(GETPIVOTDATA("Vessel",'[1]Schedule For Pub'!$AJ$3,"Date",$A93,"Vessel",P$4)=1,"W",""))</f>
        <v/>
      </c>
      <c r="Q93" s="23" t="str">
        <f>IF(GETPIVOTDATA("Vessel",'[1]Schedule For Pub'!$A$3,"Date",$A93,"Vessel",Q$4)=1,"S",IF(GETPIVOTDATA("Vessel",'[1]Schedule For Pub'!$AJ$3,"Date",$A93,"Vessel",Q$4)=1,"W",""))</f>
        <v/>
      </c>
      <c r="R93" s="22" t="str">
        <f>IF(GETPIVOTDATA("Vessel",'[1]Schedule For Pub'!$A$3,"Date",$A93,"Vessel",R$4)=1,"S",IF(GETPIVOTDATA("Vessel",'[1]Schedule For Pub'!$AJ$3,"Date",$A93,"Vessel",R$4)=1,"W",""))</f>
        <v/>
      </c>
      <c r="S93" s="15" t="str">
        <f>IF(GETPIVOTDATA("Vessel",'[1]Schedule For Pub'!$A$3,"Date",$A93,"Vessel",S$4)=1,"S",IF(GETPIVOTDATA("Vessel",'[1]Schedule For Pub'!$AJ$3,"Date",$A93,"Vessel",S$4)=1,"W",""))</f>
        <v/>
      </c>
      <c r="T93" s="22" t="str">
        <f>IF(GETPIVOTDATA("Vessel",'[1]Schedule For Pub'!$A$3,"Date",$A93,"Vessel",T$4)=1,"S",IF(GETPIVOTDATA("Vessel",'[1]Schedule For Pub'!$AJ$3,"Date",$A93,"Vessel",T$4)=1,"W",""))</f>
        <v/>
      </c>
      <c r="U93" s="15" t="str">
        <f>IF(GETPIVOTDATA("Vessel",'[1]Schedule For Pub'!$A$3,"Date",$A93,"Vessel",U$4)=1,"S",IF(GETPIVOTDATA("Vessel",'[1]Schedule For Pub'!$AJ$3,"Date",$A93,"Vessel",U$4)=1,"W",""))</f>
        <v/>
      </c>
      <c r="V93" s="22" t="str">
        <f>IF(GETPIVOTDATA("Vessel",'[1]Schedule For Pub'!$A$3,"Date",$A93,"Vessel",V$4)=1,"S",IF(GETPIVOTDATA("Vessel",'[1]Schedule For Pub'!$AJ$3,"Date",$A93,"Vessel",V$4)=1,"W",""))</f>
        <v/>
      </c>
      <c r="W93" s="15" t="str">
        <f>IF(GETPIVOTDATA("Vessel",'[1]Schedule For Pub'!$A$3,"Date",$A93,"Vessel",W$4)=1,"S",IF(GETPIVOTDATA("Vessel",'[1]Schedule For Pub'!$AJ$3,"Date",$A93,"Vessel",W$4)=1,"W",""))</f>
        <v/>
      </c>
      <c r="X93" s="22" t="str">
        <f>IF(GETPIVOTDATA("Vessel",'[1]Schedule For Pub'!$A$3,"Date",$A93,"Vessel",X$4)=1,"S",IF(GETPIVOTDATA("Vessel",'[1]Schedule For Pub'!$AJ$3,"Date",$A93,"Vessel",X$4)=1,"W",""))</f>
        <v/>
      </c>
      <c r="Y93" s="15" t="str">
        <f>IF(GETPIVOTDATA("Vessel",'[1]Schedule For Pub'!$A$3,"Date",$A93,"Vessel",Y$4)=1,"S",IF(GETPIVOTDATA("Vessel",'[1]Schedule For Pub'!$AJ$3,"Date",$A93,"Vessel",Y$4)=1,"W",""))</f>
        <v>S</v>
      </c>
      <c r="Z93" s="22" t="str">
        <f>IF(GETPIVOTDATA("Vessel",'[1]Schedule For Pub'!$A$3,"Date",$A93,"Vessel",Z$4)=1,"S",IF(GETPIVOTDATA("Vessel",'[1]Schedule For Pub'!$AJ$3,"Date",$A93,"Vessel",Z$4)=1,"W",""))</f>
        <v/>
      </c>
      <c r="AA93" s="15" t="str">
        <f>IF(GETPIVOTDATA("Vessel",'[1]Schedule For Pub'!$A$3,"Date",$A93,"Vessel",AA$4)=1,"S",IF(GETPIVOTDATA("Vessel",'[1]Schedule For Pub'!$AJ$3,"Date",$A93,"Vessel",AA$4)=1,"W",""))</f>
        <v/>
      </c>
      <c r="AB93" s="22" t="str">
        <f>IF(GETPIVOTDATA("Vessel",'[1]Schedule For Pub'!$A$3,"Date",$A93,"Vessel",AB$4)=1,"S",IF(GETPIVOTDATA("Vessel",'[1]Schedule For Pub'!$AJ$3,"Date",$A93,"Vessel",AB$4)=1,"W",""))</f>
        <v/>
      </c>
      <c r="AC93" s="15" t="str">
        <f>IF(GETPIVOTDATA("Vessel",'[1]Schedule For Pub'!$A$3,"Date",$A93,"Vessel",AC$4)=1,"S",IF(GETPIVOTDATA("Vessel",'[1]Schedule For Pub'!$AJ$3,"Date",$A93,"Vessel",AC$4)=1,"W",""))</f>
        <v/>
      </c>
      <c r="AD93" s="24">
        <f t="shared" si="6"/>
        <v>4</v>
      </c>
      <c r="AE93" s="14">
        <f t="shared" si="7"/>
        <v>0</v>
      </c>
      <c r="AF93" s="14">
        <f t="shared" si="8"/>
        <v>2</v>
      </c>
      <c r="AG93" s="21">
        <f t="shared" si="11"/>
        <v>46262</v>
      </c>
      <c r="AH93" s="9" t="str">
        <f t="shared" si="9"/>
        <v/>
      </c>
    </row>
    <row r="94" spans="1:35" x14ac:dyDescent="0.3">
      <c r="A94" s="25">
        <f>'[1]Schedule For Pub'!A94</f>
        <v>46263</v>
      </c>
      <c r="B94" s="21">
        <f t="shared" si="10"/>
        <v>46263</v>
      </c>
      <c r="C94" s="15" t="str">
        <f>IF(GETPIVOTDATA("Vessel",'[1]Schedule For Pub'!$A$3,"Date",$A94,"Vessel",C$4)=1,"S",IF(GETPIVOTDATA("Vessel",'[1]Schedule For Pub'!$AJ$3,"Date",$A94,"Vessel",C$4)=1,"W",""))</f>
        <v/>
      </c>
      <c r="D94" s="22" t="str">
        <f>IF(GETPIVOTDATA("Vessel",'[1]Schedule For Pub'!$A$3,"Date",$A94,"Vessel",D$4)=1,"S",IF(GETPIVOTDATA("Vessel",'[1]Schedule For Pub'!$AJ$3,"Date",$A94,"Vessel",D$4)=1,"W",""))</f>
        <v/>
      </c>
      <c r="E94" s="15" t="str">
        <f>IF(GETPIVOTDATA("Vessel",'[1]Schedule For Pub'!$A$3,"Date",$A94,"Vessel",E$4)=1,"S",IF(GETPIVOTDATA("Vessel",'[1]Schedule For Pub'!$AJ$3,"Date",$A94,"Vessel",E$4)=1,"W",""))</f>
        <v/>
      </c>
      <c r="F94" s="22" t="str">
        <f>IF(GETPIVOTDATA("Vessel",'[1]Schedule For Pub'!$A$3,"Date",$A94,"Vessel",F$4)=1,"S",IF(GETPIVOTDATA("Vessel",'[1]Schedule For Pub'!$AJ$3,"Date",$A94,"Vessel",F$4)=1,"W",""))</f>
        <v>S</v>
      </c>
      <c r="G94" s="15" t="str">
        <f>IF(GETPIVOTDATA("Vessel",'[1]Schedule For Pub'!$A$3,"Date",$A94,"Vessel",G$4)=1,"S",IF(GETPIVOTDATA("Vessel",'[1]Schedule For Pub'!$AJ$3,"Date",$A94,"Vessel",G$4)=1,"W",""))</f>
        <v>S</v>
      </c>
      <c r="H94" s="22" t="str">
        <f>IF(GETPIVOTDATA("Vessel",'[1]Schedule For Pub'!$A$3,"Date",$A94,"Vessel",H$4)=1,"S",IF(GETPIVOTDATA("Vessel",'[1]Schedule For Pub'!$AJ$3,"Date",$A94,"Vessel",H$4)=1,"W",""))</f>
        <v/>
      </c>
      <c r="I94" s="15" t="str">
        <f>IF(GETPIVOTDATA("Vessel",'[1]Schedule For Pub'!$A$3,"Date",$A94,"Vessel",I$4)=1,"S",IF(GETPIVOTDATA("Vessel",'[1]Schedule For Pub'!$AJ$3,"Date",$A94,"Vessel",I$4)=1,"W",""))</f>
        <v/>
      </c>
      <c r="J94" s="22" t="str">
        <f>IF(GETPIVOTDATA("Vessel",'[1]Schedule For Pub'!$A$3,"Date",$A94,"Vessel",J$4)=1,"S",IF(GETPIVOTDATA("Vessel",'[1]Schedule For Pub'!$AJ$3,"Date",$A94,"Vessel",J$4)=1,"W",""))</f>
        <v/>
      </c>
      <c r="K94" s="15" t="str">
        <f>IF(GETPIVOTDATA("Vessel",'[1]Schedule For Pub'!$A$3,"Date",$A94,"Vessel",K$4)=1,"S",IF(GETPIVOTDATA("Vessel",'[1]Schedule For Pub'!$AJ$3,"Date",$A94,"Vessel",K$4)=1,"W",""))</f>
        <v/>
      </c>
      <c r="L94" s="22" t="str">
        <f>IF(GETPIVOTDATA("Vessel",'[1]Schedule For Pub'!$A$3,"Date",$A94,"Vessel",L$4)=1,"S",IF(GETPIVOTDATA("Vessel",'[1]Schedule For Pub'!$AJ$3,"Date",$A94,"Vessel",L$4)=1,"W",""))</f>
        <v/>
      </c>
      <c r="M94" s="15" t="str">
        <f>IF(GETPIVOTDATA("Vessel",'[1]Schedule For Pub'!$A$3,"Date",$A94,"Vessel",M$4)=1,"S",IF(GETPIVOTDATA("Vessel",'[1]Schedule For Pub'!$AJ$3,"Date",$A94,"Vessel",M$4)=1,"W",""))</f>
        <v/>
      </c>
      <c r="N94" s="22" t="str">
        <f>IF(GETPIVOTDATA("Vessel",'[1]Schedule For Pub'!$A$3,"Date",$A94,"Vessel",N$4)=1,"S",IF(GETPIVOTDATA("Vessel",'[1]Schedule For Pub'!$AJ$3,"Date",$A94,"Vessel",N$4)=1,"W",""))</f>
        <v/>
      </c>
      <c r="O94" s="15" t="str">
        <f>IF(GETPIVOTDATA("Vessel",'[1]Schedule For Pub'!$A$3,"Date",$A94,"Vessel",O$4)=1,"S",IF(GETPIVOTDATA("Vessel",'[1]Schedule For Pub'!$AJ$3,"Date",$A94,"Vessel",O$4)=1,"W",""))</f>
        <v/>
      </c>
      <c r="P94" s="22" t="str">
        <f>IF(GETPIVOTDATA("Vessel",'[1]Schedule For Pub'!$A$3,"Date",$A94,"Vessel",P$4)=1,"S",IF(GETPIVOTDATA("Vessel",'[1]Schedule For Pub'!$AJ$3,"Date",$A94,"Vessel",P$4)=1,"W",""))</f>
        <v/>
      </c>
      <c r="Q94" s="23" t="str">
        <f>IF(GETPIVOTDATA("Vessel",'[1]Schedule For Pub'!$A$3,"Date",$A94,"Vessel",Q$4)=1,"S",IF(GETPIVOTDATA("Vessel",'[1]Schedule For Pub'!$AJ$3,"Date",$A94,"Vessel",Q$4)=1,"W",""))</f>
        <v/>
      </c>
      <c r="R94" s="22" t="str">
        <f>IF(GETPIVOTDATA("Vessel",'[1]Schedule For Pub'!$A$3,"Date",$A94,"Vessel",R$4)=1,"S",IF(GETPIVOTDATA("Vessel",'[1]Schedule For Pub'!$AJ$3,"Date",$A94,"Vessel",R$4)=1,"W",""))</f>
        <v/>
      </c>
      <c r="S94" s="15" t="str">
        <f>IF(GETPIVOTDATA("Vessel",'[1]Schedule For Pub'!$A$3,"Date",$A94,"Vessel",S$4)=1,"S",IF(GETPIVOTDATA("Vessel",'[1]Schedule For Pub'!$AJ$3,"Date",$A94,"Vessel",S$4)=1,"W",""))</f>
        <v/>
      </c>
      <c r="T94" s="22" t="str">
        <f>IF(GETPIVOTDATA("Vessel",'[1]Schedule For Pub'!$A$3,"Date",$A94,"Vessel",T$4)=1,"S",IF(GETPIVOTDATA("Vessel",'[1]Schedule For Pub'!$AJ$3,"Date",$A94,"Vessel",T$4)=1,"W",""))</f>
        <v/>
      </c>
      <c r="U94" s="15" t="str">
        <f>IF(GETPIVOTDATA("Vessel",'[1]Schedule For Pub'!$A$3,"Date",$A94,"Vessel",U$4)=1,"S",IF(GETPIVOTDATA("Vessel",'[1]Schedule For Pub'!$AJ$3,"Date",$A94,"Vessel",U$4)=1,"W",""))</f>
        <v/>
      </c>
      <c r="V94" s="22" t="str">
        <f>IF(GETPIVOTDATA("Vessel",'[1]Schedule For Pub'!$A$3,"Date",$A94,"Vessel",V$4)=1,"S",IF(GETPIVOTDATA("Vessel",'[1]Schedule For Pub'!$AJ$3,"Date",$A94,"Vessel",V$4)=1,"W",""))</f>
        <v/>
      </c>
      <c r="W94" s="15" t="str">
        <f>IF(GETPIVOTDATA("Vessel",'[1]Schedule For Pub'!$A$3,"Date",$A94,"Vessel",W$4)=1,"S",IF(GETPIVOTDATA("Vessel",'[1]Schedule For Pub'!$AJ$3,"Date",$A94,"Vessel",W$4)=1,"W",""))</f>
        <v/>
      </c>
      <c r="X94" s="22" t="str">
        <f>IF(GETPIVOTDATA("Vessel",'[1]Schedule For Pub'!$A$3,"Date",$A94,"Vessel",X$4)=1,"S",IF(GETPIVOTDATA("Vessel",'[1]Schedule For Pub'!$AJ$3,"Date",$A94,"Vessel",X$4)=1,"W",""))</f>
        <v/>
      </c>
      <c r="Y94" s="15" t="str">
        <f>IF(GETPIVOTDATA("Vessel",'[1]Schedule For Pub'!$A$3,"Date",$A94,"Vessel",Y$4)=1,"S",IF(GETPIVOTDATA("Vessel",'[1]Schedule For Pub'!$AJ$3,"Date",$A94,"Vessel",Y$4)=1,"W",""))</f>
        <v/>
      </c>
      <c r="Z94" s="22" t="str">
        <f>IF(GETPIVOTDATA("Vessel",'[1]Schedule For Pub'!$A$3,"Date",$A94,"Vessel",Z$4)=1,"S",IF(GETPIVOTDATA("Vessel",'[1]Schedule For Pub'!$AJ$3,"Date",$A94,"Vessel",Z$4)=1,"W",""))</f>
        <v/>
      </c>
      <c r="AA94" s="15" t="str">
        <f>IF(GETPIVOTDATA("Vessel",'[1]Schedule For Pub'!$A$3,"Date",$A94,"Vessel",AA$4)=1,"S",IF(GETPIVOTDATA("Vessel",'[1]Schedule For Pub'!$AJ$3,"Date",$A94,"Vessel",AA$4)=1,"W",""))</f>
        <v/>
      </c>
      <c r="AB94" s="22" t="str">
        <f>IF(GETPIVOTDATA("Vessel",'[1]Schedule For Pub'!$A$3,"Date",$A94,"Vessel",AB$4)=1,"S",IF(GETPIVOTDATA("Vessel",'[1]Schedule For Pub'!$AJ$3,"Date",$A94,"Vessel",AB$4)=1,"W",""))</f>
        <v/>
      </c>
      <c r="AC94" s="15" t="str">
        <f>IF(GETPIVOTDATA("Vessel",'[1]Schedule For Pub'!$A$3,"Date",$A94,"Vessel",AC$4)=1,"S",IF(GETPIVOTDATA("Vessel",'[1]Schedule For Pub'!$AJ$3,"Date",$A94,"Vessel",AC$4)=1,"W",""))</f>
        <v/>
      </c>
      <c r="AD94" s="24">
        <f t="shared" si="6"/>
        <v>2</v>
      </c>
      <c r="AE94" s="14">
        <f t="shared" si="7"/>
        <v>0</v>
      </c>
      <c r="AF94" s="14">
        <f t="shared" si="8"/>
        <v>4</v>
      </c>
      <c r="AG94" s="21">
        <f t="shared" si="11"/>
        <v>46263</v>
      </c>
      <c r="AH94" s="9" t="str">
        <f t="shared" si="9"/>
        <v/>
      </c>
    </row>
    <row r="95" spans="1:35" x14ac:dyDescent="0.3">
      <c r="A95" s="25">
        <f>'[1]Schedule For Pub'!A95</f>
        <v>46264</v>
      </c>
      <c r="B95" s="21">
        <f t="shared" si="10"/>
        <v>46264</v>
      </c>
      <c r="C95" s="15" t="str">
        <f>IF(GETPIVOTDATA("Vessel",'[1]Schedule For Pub'!$A$3,"Date",$A95,"Vessel",C$4)=1,"S",IF(GETPIVOTDATA("Vessel",'[1]Schedule For Pub'!$AJ$3,"Date",$A95,"Vessel",C$4)=1,"W",""))</f>
        <v/>
      </c>
      <c r="D95" s="22" t="str">
        <f>IF(GETPIVOTDATA("Vessel",'[1]Schedule For Pub'!$A$3,"Date",$A95,"Vessel",D$4)=1,"S",IF(GETPIVOTDATA("Vessel",'[1]Schedule For Pub'!$AJ$3,"Date",$A95,"Vessel",D$4)=1,"W",""))</f>
        <v/>
      </c>
      <c r="E95" s="15" t="str">
        <f>IF(GETPIVOTDATA("Vessel",'[1]Schedule For Pub'!$A$3,"Date",$A95,"Vessel",E$4)=1,"S",IF(GETPIVOTDATA("Vessel",'[1]Schedule For Pub'!$AJ$3,"Date",$A95,"Vessel",E$4)=1,"W",""))</f>
        <v/>
      </c>
      <c r="F95" s="22" t="str">
        <f>IF(GETPIVOTDATA("Vessel",'[1]Schedule For Pub'!$A$3,"Date",$A95,"Vessel",F$4)=1,"S",IF(GETPIVOTDATA("Vessel",'[1]Schedule For Pub'!$AJ$3,"Date",$A95,"Vessel",F$4)=1,"W",""))</f>
        <v/>
      </c>
      <c r="G95" s="15" t="str">
        <f>IF(GETPIVOTDATA("Vessel",'[1]Schedule For Pub'!$A$3,"Date",$A95,"Vessel",G$4)=1,"S",IF(GETPIVOTDATA("Vessel",'[1]Schedule For Pub'!$AJ$3,"Date",$A95,"Vessel",G$4)=1,"W",""))</f>
        <v/>
      </c>
      <c r="H95" s="22" t="str">
        <f>IF(GETPIVOTDATA("Vessel",'[1]Schedule For Pub'!$A$3,"Date",$A95,"Vessel",H$4)=1,"S",IF(GETPIVOTDATA("Vessel",'[1]Schedule For Pub'!$AJ$3,"Date",$A95,"Vessel",H$4)=1,"W",""))</f>
        <v/>
      </c>
      <c r="I95" s="15" t="str">
        <f>IF(GETPIVOTDATA("Vessel",'[1]Schedule For Pub'!$A$3,"Date",$A95,"Vessel",I$4)=1,"S",IF(GETPIVOTDATA("Vessel",'[1]Schedule For Pub'!$AJ$3,"Date",$A95,"Vessel",I$4)=1,"W",""))</f>
        <v/>
      </c>
      <c r="J95" s="22" t="str">
        <f>IF(GETPIVOTDATA("Vessel",'[1]Schedule For Pub'!$A$3,"Date",$A95,"Vessel",J$4)=1,"S",IF(GETPIVOTDATA("Vessel",'[1]Schedule For Pub'!$AJ$3,"Date",$A95,"Vessel",J$4)=1,"W",""))</f>
        <v/>
      </c>
      <c r="K95" s="15" t="str">
        <f>IF(GETPIVOTDATA("Vessel",'[1]Schedule For Pub'!$A$3,"Date",$A95,"Vessel",K$4)=1,"S",IF(GETPIVOTDATA("Vessel",'[1]Schedule For Pub'!$AJ$3,"Date",$A95,"Vessel",K$4)=1,"W",""))</f>
        <v/>
      </c>
      <c r="L95" s="22" t="str">
        <f>IF(GETPIVOTDATA("Vessel",'[1]Schedule For Pub'!$A$3,"Date",$A95,"Vessel",L$4)=1,"S",IF(GETPIVOTDATA("Vessel",'[1]Schedule For Pub'!$AJ$3,"Date",$A95,"Vessel",L$4)=1,"W",""))</f>
        <v/>
      </c>
      <c r="M95" s="15" t="str">
        <f>IF(GETPIVOTDATA("Vessel",'[1]Schedule For Pub'!$A$3,"Date",$A95,"Vessel",M$4)=1,"S",IF(GETPIVOTDATA("Vessel",'[1]Schedule For Pub'!$AJ$3,"Date",$A95,"Vessel",M$4)=1,"W",""))</f>
        <v/>
      </c>
      <c r="N95" s="22" t="str">
        <f>IF(GETPIVOTDATA("Vessel",'[1]Schedule For Pub'!$A$3,"Date",$A95,"Vessel",N$4)=1,"S",IF(GETPIVOTDATA("Vessel",'[1]Schedule For Pub'!$AJ$3,"Date",$A95,"Vessel",N$4)=1,"W",""))</f>
        <v/>
      </c>
      <c r="O95" s="15" t="str">
        <f>IF(GETPIVOTDATA("Vessel",'[1]Schedule For Pub'!$A$3,"Date",$A95,"Vessel",O$4)=1,"S",IF(GETPIVOTDATA("Vessel",'[1]Schedule For Pub'!$AJ$3,"Date",$A95,"Vessel",O$4)=1,"W",""))</f>
        <v/>
      </c>
      <c r="P95" s="22" t="str">
        <f>IF(GETPIVOTDATA("Vessel",'[1]Schedule For Pub'!$A$3,"Date",$A95,"Vessel",P$4)=1,"S",IF(GETPIVOTDATA("Vessel",'[1]Schedule For Pub'!$AJ$3,"Date",$A95,"Vessel",P$4)=1,"W",""))</f>
        <v/>
      </c>
      <c r="Q95" s="26" t="s">
        <v>13</v>
      </c>
      <c r="R95" s="22" t="str">
        <f>IF(GETPIVOTDATA("Vessel",'[1]Schedule For Pub'!$A$3,"Date",$A95,"Vessel",R$4)=1,"S",IF(GETPIVOTDATA("Vessel",'[1]Schedule For Pub'!$AJ$3,"Date",$A95,"Vessel",R$4)=1,"W",""))</f>
        <v/>
      </c>
      <c r="S95" s="15" t="str">
        <f>IF(GETPIVOTDATA("Vessel",'[1]Schedule For Pub'!$A$3,"Date",$A95,"Vessel",S$4)=1,"S",IF(GETPIVOTDATA("Vessel",'[1]Schedule For Pub'!$AJ$3,"Date",$A95,"Vessel",S$4)=1,"W",""))</f>
        <v/>
      </c>
      <c r="T95" s="22" t="str">
        <f>IF(GETPIVOTDATA("Vessel",'[1]Schedule For Pub'!$A$3,"Date",$A95,"Vessel",T$4)=1,"S",IF(GETPIVOTDATA("Vessel",'[1]Schedule For Pub'!$AJ$3,"Date",$A95,"Vessel",T$4)=1,"W",""))</f>
        <v/>
      </c>
      <c r="U95" s="15" t="str">
        <f>IF(GETPIVOTDATA("Vessel",'[1]Schedule For Pub'!$A$3,"Date",$A95,"Vessel",U$4)=1,"S",IF(GETPIVOTDATA("Vessel",'[1]Schedule For Pub'!$AJ$3,"Date",$A95,"Vessel",U$4)=1,"W",""))</f>
        <v/>
      </c>
      <c r="V95" s="22" t="str">
        <f>IF(GETPIVOTDATA("Vessel",'[1]Schedule For Pub'!$A$3,"Date",$A95,"Vessel",V$4)=1,"S",IF(GETPIVOTDATA("Vessel",'[1]Schedule For Pub'!$AJ$3,"Date",$A95,"Vessel",V$4)=1,"W",""))</f>
        <v/>
      </c>
      <c r="W95" s="15" t="str">
        <f>IF(GETPIVOTDATA("Vessel",'[1]Schedule For Pub'!$A$3,"Date",$A95,"Vessel",W$4)=1,"S",IF(GETPIVOTDATA("Vessel",'[1]Schedule For Pub'!$AJ$3,"Date",$A95,"Vessel",W$4)=1,"W",""))</f>
        <v/>
      </c>
      <c r="X95" s="22" t="str">
        <f>IF(GETPIVOTDATA("Vessel",'[1]Schedule For Pub'!$A$3,"Date",$A95,"Vessel",X$4)=1,"S",IF(GETPIVOTDATA("Vessel",'[1]Schedule For Pub'!$AJ$3,"Date",$A95,"Vessel",X$4)=1,"W",""))</f>
        <v/>
      </c>
      <c r="Y95" s="15" t="str">
        <f>IF(GETPIVOTDATA("Vessel",'[1]Schedule For Pub'!$A$3,"Date",$A95,"Vessel",Y$4)=1,"S",IF(GETPIVOTDATA("Vessel",'[1]Schedule For Pub'!$AJ$3,"Date",$A95,"Vessel",Y$4)=1,"W",""))</f>
        <v/>
      </c>
      <c r="Z95" s="22" t="str">
        <f>IF(GETPIVOTDATA("Vessel",'[1]Schedule For Pub'!$A$3,"Date",$A95,"Vessel",Z$4)=1,"S",IF(GETPIVOTDATA("Vessel",'[1]Schedule For Pub'!$AJ$3,"Date",$A95,"Vessel",Z$4)=1,"W",""))</f>
        <v/>
      </c>
      <c r="AA95" s="15" t="str">
        <f>IF(GETPIVOTDATA("Vessel",'[1]Schedule For Pub'!$A$3,"Date",$A95,"Vessel",AA$4)=1,"S",IF(GETPIVOTDATA("Vessel",'[1]Schedule For Pub'!$AJ$3,"Date",$A95,"Vessel",AA$4)=1,"W",""))</f>
        <v/>
      </c>
      <c r="AB95" s="22" t="str">
        <f>IF(GETPIVOTDATA("Vessel",'[1]Schedule For Pub'!$A$3,"Date",$A95,"Vessel",AB$4)=1,"S",IF(GETPIVOTDATA("Vessel",'[1]Schedule For Pub'!$AJ$3,"Date",$A95,"Vessel",AB$4)=1,"W",""))</f>
        <v/>
      </c>
      <c r="AC95" s="15" t="str">
        <f>IF(GETPIVOTDATA("Vessel",'[1]Schedule For Pub'!$A$3,"Date",$A95,"Vessel",AC$4)=1,"S",IF(GETPIVOTDATA("Vessel",'[1]Schedule For Pub'!$AJ$3,"Date",$A95,"Vessel",AC$4)=1,"W",""))</f>
        <v/>
      </c>
      <c r="AD95" s="24">
        <f t="shared" si="6"/>
        <v>0</v>
      </c>
      <c r="AE95" s="14">
        <f t="shared" si="7"/>
        <v>0</v>
      </c>
      <c r="AF95" s="14">
        <f t="shared" si="8"/>
        <v>6</v>
      </c>
      <c r="AG95" s="21">
        <f t="shared" si="11"/>
        <v>46264</v>
      </c>
      <c r="AH95" s="9" t="str">
        <f t="shared" si="9"/>
        <v/>
      </c>
      <c r="AI95" t="s">
        <v>14</v>
      </c>
    </row>
    <row r="96" spans="1:35" x14ac:dyDescent="0.3">
      <c r="A96" s="25">
        <f>'[1]Schedule For Pub'!A96</f>
        <v>46265</v>
      </c>
      <c r="B96" s="21">
        <f t="shared" si="10"/>
        <v>46265</v>
      </c>
      <c r="C96" s="15" t="str">
        <f>IF(GETPIVOTDATA("Vessel",'[1]Schedule For Pub'!$A$3,"Date",$A96,"Vessel",C$4)=1,"S",IF(GETPIVOTDATA("Vessel",'[1]Schedule For Pub'!$AJ$3,"Date",$A96,"Vessel",C$4)=1,"W",""))</f>
        <v/>
      </c>
      <c r="D96" s="22" t="str">
        <f>IF(GETPIVOTDATA("Vessel",'[1]Schedule For Pub'!$A$3,"Date",$A96,"Vessel",D$4)=1,"S",IF(GETPIVOTDATA("Vessel",'[1]Schedule For Pub'!$AJ$3,"Date",$A96,"Vessel",D$4)=1,"W",""))</f>
        <v/>
      </c>
      <c r="E96" s="15" t="str">
        <f>IF(GETPIVOTDATA("Vessel",'[1]Schedule For Pub'!$A$3,"Date",$A96,"Vessel",E$4)=1,"S",IF(GETPIVOTDATA("Vessel",'[1]Schedule For Pub'!$AJ$3,"Date",$A96,"Vessel",E$4)=1,"W",""))</f>
        <v>S</v>
      </c>
      <c r="F96" s="22" t="str">
        <f>IF(GETPIVOTDATA("Vessel",'[1]Schedule For Pub'!$A$3,"Date",$A96,"Vessel",F$4)=1,"S",IF(GETPIVOTDATA("Vessel",'[1]Schedule For Pub'!$AJ$3,"Date",$A96,"Vessel",F$4)=1,"W",""))</f>
        <v>S</v>
      </c>
      <c r="G96" s="15" t="str">
        <f>IF(GETPIVOTDATA("Vessel",'[1]Schedule For Pub'!$A$3,"Date",$A96,"Vessel",G$4)=1,"S",IF(GETPIVOTDATA("Vessel",'[1]Schedule For Pub'!$AJ$3,"Date",$A96,"Vessel",G$4)=1,"W",""))</f>
        <v>S</v>
      </c>
      <c r="H96" s="22" t="str">
        <f>IF(GETPIVOTDATA("Vessel",'[1]Schedule For Pub'!$A$3,"Date",$A96,"Vessel",H$4)=1,"S",IF(GETPIVOTDATA("Vessel",'[1]Schedule For Pub'!$AJ$3,"Date",$A96,"Vessel",H$4)=1,"W",""))</f>
        <v/>
      </c>
      <c r="I96" s="15" t="str">
        <f>IF(GETPIVOTDATA("Vessel",'[1]Schedule For Pub'!$A$3,"Date",$A96,"Vessel",I$4)=1,"S",IF(GETPIVOTDATA("Vessel",'[1]Schedule For Pub'!$AJ$3,"Date",$A96,"Vessel",I$4)=1,"W",""))</f>
        <v/>
      </c>
      <c r="J96" s="22" t="str">
        <f>IF(GETPIVOTDATA("Vessel",'[1]Schedule For Pub'!$A$3,"Date",$A96,"Vessel",J$4)=1,"S",IF(GETPIVOTDATA("Vessel",'[1]Schedule For Pub'!$AJ$3,"Date",$A96,"Vessel",J$4)=1,"W",""))</f>
        <v/>
      </c>
      <c r="K96" s="15" t="str">
        <f>IF(GETPIVOTDATA("Vessel",'[1]Schedule For Pub'!$A$3,"Date",$A96,"Vessel",K$4)=1,"S",IF(GETPIVOTDATA("Vessel",'[1]Schedule For Pub'!$AJ$3,"Date",$A96,"Vessel",K$4)=1,"W",""))</f>
        <v/>
      </c>
      <c r="L96" s="22" t="str">
        <f>IF(GETPIVOTDATA("Vessel",'[1]Schedule For Pub'!$A$3,"Date",$A96,"Vessel",L$4)=1,"S",IF(GETPIVOTDATA("Vessel",'[1]Schedule For Pub'!$AJ$3,"Date",$A96,"Vessel",L$4)=1,"W",""))</f>
        <v/>
      </c>
      <c r="M96" s="15" t="str">
        <f>IF(GETPIVOTDATA("Vessel",'[1]Schedule For Pub'!$A$3,"Date",$A96,"Vessel",M$4)=1,"S",IF(GETPIVOTDATA("Vessel",'[1]Schedule For Pub'!$AJ$3,"Date",$A96,"Vessel",M$4)=1,"W",""))</f>
        <v/>
      </c>
      <c r="N96" s="22" t="str">
        <f>IF(GETPIVOTDATA("Vessel",'[1]Schedule For Pub'!$A$3,"Date",$A96,"Vessel",N$4)=1,"S",IF(GETPIVOTDATA("Vessel",'[1]Schedule For Pub'!$AJ$3,"Date",$A96,"Vessel",N$4)=1,"W",""))</f>
        <v/>
      </c>
      <c r="O96" s="15" t="str">
        <f>IF(GETPIVOTDATA("Vessel",'[1]Schedule For Pub'!$A$3,"Date",$A96,"Vessel",O$4)=1,"S",IF(GETPIVOTDATA("Vessel",'[1]Schedule For Pub'!$AJ$3,"Date",$A96,"Vessel",O$4)=1,"W",""))</f>
        <v/>
      </c>
      <c r="P96" s="22" t="str">
        <f>IF(GETPIVOTDATA("Vessel",'[1]Schedule For Pub'!$A$3,"Date",$A96,"Vessel",P$4)=1,"S",IF(GETPIVOTDATA("Vessel",'[1]Schedule For Pub'!$AJ$3,"Date",$A96,"Vessel",P$4)=1,"W",""))</f>
        <v/>
      </c>
      <c r="Q96" s="23" t="str">
        <f>IF(GETPIVOTDATA("Vessel",'[1]Schedule For Pub'!$A$3,"Date",$A96,"Vessel",Q$4)=1,"S",IF(GETPIVOTDATA("Vessel",'[1]Schedule For Pub'!$AJ$3,"Date",$A96,"Vessel",Q$4)=1,"W",""))</f>
        <v/>
      </c>
      <c r="R96" s="22" t="str">
        <f>IF(GETPIVOTDATA("Vessel",'[1]Schedule For Pub'!$A$3,"Date",$A96,"Vessel",R$4)=1,"S",IF(GETPIVOTDATA("Vessel",'[1]Schedule For Pub'!$AJ$3,"Date",$A96,"Vessel",R$4)=1,"W",""))</f>
        <v/>
      </c>
      <c r="S96" s="15" t="str">
        <f>IF(GETPIVOTDATA("Vessel",'[1]Schedule For Pub'!$A$3,"Date",$A96,"Vessel",S$4)=1,"S",IF(GETPIVOTDATA("Vessel",'[1]Schedule For Pub'!$AJ$3,"Date",$A96,"Vessel",S$4)=1,"W",""))</f>
        <v/>
      </c>
      <c r="T96" s="22" t="str">
        <f>IF(GETPIVOTDATA("Vessel",'[1]Schedule For Pub'!$A$3,"Date",$A96,"Vessel",T$4)=1,"S",IF(GETPIVOTDATA("Vessel",'[1]Schedule For Pub'!$AJ$3,"Date",$A96,"Vessel",T$4)=1,"W",""))</f>
        <v/>
      </c>
      <c r="U96" s="15" t="str">
        <f>IF(GETPIVOTDATA("Vessel",'[1]Schedule For Pub'!$A$3,"Date",$A96,"Vessel",U$4)=1,"S",IF(GETPIVOTDATA("Vessel",'[1]Schedule For Pub'!$AJ$3,"Date",$A96,"Vessel",U$4)=1,"W",""))</f>
        <v/>
      </c>
      <c r="V96" s="22" t="str">
        <f>IF(GETPIVOTDATA("Vessel",'[1]Schedule For Pub'!$A$3,"Date",$A96,"Vessel",V$4)=1,"S",IF(GETPIVOTDATA("Vessel",'[1]Schedule For Pub'!$AJ$3,"Date",$A96,"Vessel",V$4)=1,"W",""))</f>
        <v/>
      </c>
      <c r="W96" s="15" t="str">
        <f>IF(GETPIVOTDATA("Vessel",'[1]Schedule For Pub'!$A$3,"Date",$A96,"Vessel",W$4)=1,"S",IF(GETPIVOTDATA("Vessel",'[1]Schedule For Pub'!$AJ$3,"Date",$A96,"Vessel",W$4)=1,"W",""))</f>
        <v/>
      </c>
      <c r="X96" s="22" t="str">
        <f>IF(GETPIVOTDATA("Vessel",'[1]Schedule For Pub'!$A$3,"Date",$A96,"Vessel",X$4)=1,"S",IF(GETPIVOTDATA("Vessel",'[1]Schedule For Pub'!$AJ$3,"Date",$A96,"Vessel",X$4)=1,"W",""))</f>
        <v/>
      </c>
      <c r="Y96" s="15" t="str">
        <f>IF(GETPIVOTDATA("Vessel",'[1]Schedule For Pub'!$A$3,"Date",$A96,"Vessel",Y$4)=1,"S",IF(GETPIVOTDATA("Vessel",'[1]Schedule For Pub'!$AJ$3,"Date",$A96,"Vessel",Y$4)=1,"W",""))</f>
        <v>S</v>
      </c>
      <c r="Z96" s="22" t="str">
        <f>IF(GETPIVOTDATA("Vessel",'[1]Schedule For Pub'!$A$3,"Date",$A96,"Vessel",Z$4)=1,"S",IF(GETPIVOTDATA("Vessel",'[1]Schedule For Pub'!$AJ$3,"Date",$A96,"Vessel",Z$4)=1,"W",""))</f>
        <v/>
      </c>
      <c r="AA96" s="15" t="str">
        <f>IF(GETPIVOTDATA("Vessel",'[1]Schedule For Pub'!$A$3,"Date",$A96,"Vessel",AA$4)=1,"S",IF(GETPIVOTDATA("Vessel",'[1]Schedule For Pub'!$AJ$3,"Date",$A96,"Vessel",AA$4)=1,"W",""))</f>
        <v/>
      </c>
      <c r="AB96" s="22" t="str">
        <f>IF(GETPIVOTDATA("Vessel",'[1]Schedule For Pub'!$A$3,"Date",$A96,"Vessel",AB$4)=1,"S",IF(GETPIVOTDATA("Vessel",'[1]Schedule For Pub'!$AJ$3,"Date",$A96,"Vessel",AB$4)=1,"W",""))</f>
        <v/>
      </c>
      <c r="AC96" s="15" t="str">
        <f>IF(GETPIVOTDATA("Vessel",'[1]Schedule For Pub'!$A$3,"Date",$A96,"Vessel",AC$4)=1,"S",IF(GETPIVOTDATA("Vessel",'[1]Schedule For Pub'!$AJ$3,"Date",$A96,"Vessel",AC$4)=1,"W",""))</f>
        <v/>
      </c>
      <c r="AD96" s="24">
        <f t="shared" si="6"/>
        <v>4</v>
      </c>
      <c r="AE96" s="14">
        <f t="shared" si="7"/>
        <v>0</v>
      </c>
      <c r="AF96" s="14">
        <f t="shared" si="8"/>
        <v>2</v>
      </c>
      <c r="AG96" s="21">
        <f t="shared" si="11"/>
        <v>46265</v>
      </c>
      <c r="AH96" s="9" t="str">
        <f t="shared" si="9"/>
        <v/>
      </c>
    </row>
    <row r="97" spans="1:33" ht="118.8" x14ac:dyDescent="0.3">
      <c r="A97" s="27"/>
      <c r="B97" s="15" t="str">
        <f t="shared" ref="B97:AG97" si="12">B4</f>
        <v>Date</v>
      </c>
      <c r="C97" s="28" t="str">
        <f t="shared" si="12"/>
        <v>AK Grandeur-agg</v>
      </c>
      <c r="D97" s="29" t="str">
        <f t="shared" si="12"/>
        <v>Alaska Dream II-fa</v>
      </c>
      <c r="E97" s="28" t="str">
        <f t="shared" si="12"/>
        <v>Alaska Dream-fa</v>
      </c>
      <c r="F97" s="29" t="str">
        <f t="shared" si="12"/>
        <v>Alaskan Hunter-gbi</v>
      </c>
      <c r="G97" s="28" t="str">
        <f t="shared" si="12"/>
        <v>Alaskan Kusti-gbi</v>
      </c>
      <c r="H97" s="30" t="str">
        <f t="shared" si="12"/>
        <v>Alaskan Story-ayc</v>
      </c>
      <c r="I97" s="28" t="str">
        <f t="shared" si="12"/>
        <v>Blue Steel-ecr</v>
      </c>
      <c r="J97" s="30" t="str">
        <f t="shared" si="12"/>
        <v>Bob-ss</v>
      </c>
      <c r="K97" s="28" t="str">
        <f t="shared" si="12"/>
        <v>Carla Jean-gbi</v>
      </c>
      <c r="L97" s="30" t="str">
        <f t="shared" si="12"/>
        <v>Catalyst-pc</v>
      </c>
      <c r="M97" s="28" t="str">
        <f t="shared" si="12"/>
        <v>Cove Cat-ecr</v>
      </c>
      <c r="N97" s="30" t="str">
        <f t="shared" si="12"/>
        <v>David B-nn</v>
      </c>
      <c r="O97" s="28" t="str">
        <f t="shared" si="12"/>
        <v>Dead Reckon-gbi</v>
      </c>
      <c r="P97" s="30" t="str">
        <f t="shared" si="12"/>
        <v>Endeavor-gbi</v>
      </c>
      <c r="Q97" s="31" t="str">
        <f t="shared" si="12"/>
        <v>Flying Fish-ecr</v>
      </c>
      <c r="R97" s="30" t="str">
        <f t="shared" si="12"/>
        <v>Hard Landing -ecr</v>
      </c>
      <c r="S97" s="28" t="str">
        <f t="shared" si="12"/>
        <v>Maverick-ecr</v>
      </c>
      <c r="T97" s="30" t="str">
        <f t="shared" si="12"/>
        <v>Olive-ecr</v>
      </c>
      <c r="U97" s="28" t="str">
        <f t="shared" si="12"/>
        <v>Quicksilver-gbi</v>
      </c>
      <c r="V97" s="30" t="str">
        <f t="shared" si="12"/>
        <v>Sea Wolf-swa</v>
      </c>
      <c r="W97" s="28" t="str">
        <f t="shared" si="12"/>
        <v>Seclusion-agg</v>
      </c>
      <c r="X97" s="30" t="str">
        <f t="shared" si="12"/>
        <v>Snow Goose-ae</v>
      </c>
      <c r="Y97" s="28" t="str">
        <f t="shared" si="12"/>
        <v>Taurus-gwt</v>
      </c>
      <c r="Z97" s="30" t="str">
        <f t="shared" si="12"/>
        <v>Tom Cat-ecr</v>
      </c>
      <c r="AA97" s="28" t="str">
        <f t="shared" si="12"/>
        <v>Viper-ecr</v>
      </c>
      <c r="AB97" s="30" t="str">
        <f t="shared" si="12"/>
        <v>Westward-pc</v>
      </c>
      <c r="AC97" s="28" t="str">
        <f t="shared" si="12"/>
        <v>Yakobi-cc</v>
      </c>
      <c r="AD97" s="30" t="str">
        <f t="shared" si="12"/>
        <v>Vessels Scheduled</v>
      </c>
      <c r="AE97" s="28" t="str">
        <f t="shared" si="12"/>
        <v>Vessels Waitlisted</v>
      </c>
      <c r="AF97" s="28" t="str">
        <f t="shared" si="12"/>
        <v>Available to be Scheduled</v>
      </c>
      <c r="AG97" s="15" t="str">
        <f t="shared" si="12"/>
        <v>Date</v>
      </c>
    </row>
    <row r="99" spans="1:33" x14ac:dyDescent="0.3">
      <c r="A99" s="27"/>
      <c r="B99" s="27"/>
      <c r="AG99" s="27"/>
    </row>
    <row r="100" spans="1:33" x14ac:dyDescent="0.3">
      <c r="A100" s="27"/>
      <c r="B100" s="27"/>
      <c r="AG100" s="27"/>
    </row>
    <row r="101" spans="1:33" x14ac:dyDescent="0.3">
      <c r="A101" s="27"/>
      <c r="B101" s="27"/>
      <c r="AG101" s="27"/>
    </row>
    <row r="102" spans="1:33" x14ac:dyDescent="0.3">
      <c r="A102" s="27"/>
      <c r="B102" s="27"/>
      <c r="AG102" s="27"/>
    </row>
    <row r="103" spans="1:33" x14ac:dyDescent="0.3">
      <c r="A103" s="27"/>
      <c r="B103" s="27"/>
      <c r="AG103" s="27"/>
    </row>
    <row r="104" spans="1:33" x14ac:dyDescent="0.3">
      <c r="A104" s="27"/>
      <c r="B104" s="27"/>
      <c r="AG104" s="27"/>
    </row>
    <row r="105" spans="1:33" x14ac:dyDescent="0.3">
      <c r="A105" s="27"/>
      <c r="B105" s="27"/>
      <c r="AG105" s="27"/>
    </row>
    <row r="106" spans="1:33" x14ac:dyDescent="0.3">
      <c r="A106" s="27"/>
      <c r="B106" s="27"/>
      <c r="AG106" s="27"/>
    </row>
    <row r="107" spans="1:33" x14ac:dyDescent="0.3">
      <c r="A107" s="27"/>
      <c r="B107" s="27"/>
      <c r="AG107" s="27"/>
    </row>
    <row r="108" spans="1:33" x14ac:dyDescent="0.3">
      <c r="A108" s="27"/>
      <c r="B108" s="27"/>
      <c r="AG108" s="27"/>
    </row>
    <row r="109" spans="1:33" x14ac:dyDescent="0.3">
      <c r="A109" s="27"/>
      <c r="B109" s="27"/>
      <c r="AG109" s="27"/>
    </row>
    <row r="110" spans="1:33" x14ac:dyDescent="0.3">
      <c r="A110" s="27"/>
      <c r="B110" s="27"/>
      <c r="AG110" s="27"/>
    </row>
    <row r="111" spans="1:33" x14ac:dyDescent="0.3">
      <c r="A111" s="27"/>
      <c r="B111" s="27"/>
      <c r="AG111" s="27"/>
    </row>
    <row r="112" spans="1:33" x14ac:dyDescent="0.3">
      <c r="A112" s="27"/>
      <c r="B112" s="27"/>
      <c r="AG112" s="27"/>
    </row>
    <row r="113" spans="1:33" x14ac:dyDescent="0.3">
      <c r="A113" s="27"/>
      <c r="B113" s="27"/>
      <c r="AG113" s="27"/>
    </row>
    <row r="114" spans="1:33" x14ac:dyDescent="0.3">
      <c r="A114" s="27"/>
      <c r="B114" s="27"/>
      <c r="AG114" s="27"/>
    </row>
    <row r="115" spans="1:33" x14ac:dyDescent="0.3">
      <c r="A115" s="27"/>
      <c r="B115" s="27"/>
      <c r="AG115" s="27"/>
    </row>
    <row r="116" spans="1:33" x14ac:dyDescent="0.3">
      <c r="A116" s="27"/>
      <c r="B116" s="27"/>
      <c r="AG116" s="27"/>
    </row>
    <row r="117" spans="1:33" x14ac:dyDescent="0.3">
      <c r="A117" s="27"/>
      <c r="B117" s="27"/>
      <c r="AG117" s="27"/>
    </row>
    <row r="118" spans="1:33" x14ac:dyDescent="0.3">
      <c r="A118" s="27"/>
      <c r="B118" s="27"/>
      <c r="AG118" s="27"/>
    </row>
    <row r="119" spans="1:33" x14ac:dyDescent="0.3">
      <c r="A119" s="27"/>
      <c r="B119" s="27"/>
      <c r="AG119" s="27"/>
    </row>
    <row r="120" spans="1:33" x14ac:dyDescent="0.3">
      <c r="A120" s="27"/>
      <c r="B120" s="27"/>
      <c r="AG120" s="27"/>
    </row>
    <row r="121" spans="1:33" x14ac:dyDescent="0.3">
      <c r="A121" s="27"/>
      <c r="B121" s="27"/>
      <c r="AG121" s="27"/>
    </row>
    <row r="122" spans="1:33" x14ac:dyDescent="0.3">
      <c r="A122" s="27"/>
      <c r="B122" s="27"/>
      <c r="AG122" s="27"/>
    </row>
    <row r="123" spans="1:33" x14ac:dyDescent="0.3">
      <c r="A123" s="27"/>
      <c r="B123" s="27"/>
      <c r="AG123" s="27"/>
    </row>
    <row r="124" spans="1:33" x14ac:dyDescent="0.3">
      <c r="A124" s="27"/>
      <c r="B124" s="27"/>
      <c r="AG124" s="27"/>
    </row>
    <row r="125" spans="1:33" x14ac:dyDescent="0.3">
      <c r="A125" s="27"/>
      <c r="B125" s="27"/>
      <c r="AG125" s="27"/>
    </row>
    <row r="126" spans="1:33" x14ac:dyDescent="0.3">
      <c r="A126" s="27"/>
      <c r="B126" s="27"/>
      <c r="AG126" s="27"/>
    </row>
  </sheetData>
  <conditionalFormatting sqref="V4:V47 H4:H97 J4:J97 L4:L97 N4:N97 P4:P97 R4:R97 T4:T97 X4:X97 Z4:Z97 AB4:AB97 U5:U47 W5:W47 C5:G96 I5:I96 K5:K96 M5:M96 O5:O96 Q5:Q96 S5:S96 Y5:Y96 AA5:AA96 AC5:AC96 U48:W96 V97">
    <cfRule type="cellIs" dxfId="29" priority="6" operator="equal">
      <formula>"W"</formula>
    </cfRule>
    <cfRule type="cellIs" dxfId="28" priority="7" operator="equal">
      <formula>"S"</formula>
    </cfRule>
  </conditionalFormatting>
  <conditionalFormatting sqref="AD5:AD96">
    <cfRule type="cellIs" dxfId="27" priority="1" operator="greaterThan">
      <formula>6</formula>
    </cfRule>
  </conditionalFormatting>
  <conditionalFormatting sqref="AE5:AE96">
    <cfRule type="cellIs" dxfId="26" priority="4" operator="greaterThan">
      <formula>0</formula>
    </cfRule>
  </conditionalFormatting>
  <conditionalFormatting sqref="AF5:AF96">
    <cfRule type="cellIs" dxfId="25" priority="5" operator="greaterThan">
      <formula>0</formula>
    </cfRule>
  </conditionalFormatting>
  <conditionalFormatting sqref="AH1:AH30 AH32:AH1048576">
    <cfRule type="containsText" dxfId="24" priority="3" operator="containsText" text="notify">
      <formula>NOT(ISERROR(SEARCH("notify",AH1)))</formula>
    </cfRule>
  </conditionalFormatting>
  <conditionalFormatting sqref="AI4">
    <cfRule type="containsText" dxfId="23" priority="2" operator="containsText" text="notify">
      <formula>NOT(ISERROR(SEARCH("notify",AI4)))</formula>
    </cfRule>
  </conditionalFormatting>
  <hyperlinks>
    <hyperlink ref="O1" r:id="rId1" xr:uid="{5FE7F284-9DF1-4811-8A55-0F93BBECB96F}"/>
  </hyperlinks>
  <pageMargins left="0.5" right="0.5" top="0.5" bottom="0.5" header="0.3" footer="0.3"/>
  <pageSetup scale="7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155D-F6AE-45E2-818C-BD9B8AD80483}">
  <dimension ref="A1:C15"/>
  <sheetViews>
    <sheetView workbookViewId="0">
      <selection activeCell="A5" sqref="A5:XFD5"/>
    </sheetView>
  </sheetViews>
  <sheetFormatPr defaultRowHeight="14.4" x14ac:dyDescent="0.3"/>
  <cols>
    <col min="1" max="1" width="23" bestFit="1" customWidth="1"/>
    <col min="2" max="2" width="17.44140625" bestFit="1" customWidth="1"/>
    <col min="3" max="3" width="16.44140625" bestFit="1" customWidth="1"/>
  </cols>
  <sheetData>
    <row r="1" spans="1:3" x14ac:dyDescent="0.3">
      <c r="A1" t="s">
        <v>15</v>
      </c>
    </row>
    <row r="2" spans="1:3" x14ac:dyDescent="0.3">
      <c r="A2" t="s">
        <v>7</v>
      </c>
      <c r="B2" t="s">
        <v>16</v>
      </c>
      <c r="C2" t="s">
        <v>17</v>
      </c>
    </row>
    <row r="3" spans="1:3" x14ac:dyDescent="0.3">
      <c r="A3" s="32">
        <v>46183</v>
      </c>
      <c r="B3" s="33" t="s">
        <v>18</v>
      </c>
    </row>
    <row r="4" spans="1:3" x14ac:dyDescent="0.3">
      <c r="A4" s="32">
        <v>46190</v>
      </c>
      <c r="B4" s="33" t="s">
        <v>18</v>
      </c>
    </row>
    <row r="5" spans="1:3" x14ac:dyDescent="0.3">
      <c r="A5" s="32">
        <v>46209</v>
      </c>
      <c r="B5" s="33" t="s">
        <v>18</v>
      </c>
      <c r="C5" s="34"/>
    </row>
    <row r="6" spans="1:3" x14ac:dyDescent="0.3">
      <c r="A6" s="32">
        <v>46216</v>
      </c>
      <c r="B6" s="33" t="s">
        <v>19</v>
      </c>
      <c r="C6" s="33" t="s">
        <v>18</v>
      </c>
    </row>
    <row r="7" spans="1:3" x14ac:dyDescent="0.3">
      <c r="A7" s="32">
        <v>46217</v>
      </c>
      <c r="B7" s="33" t="s">
        <v>18</v>
      </c>
      <c r="C7" s="35"/>
    </row>
    <row r="8" spans="1:3" x14ac:dyDescent="0.3">
      <c r="A8" s="32">
        <v>46218</v>
      </c>
      <c r="B8" s="33" t="s">
        <v>19</v>
      </c>
      <c r="C8" s="33" t="s">
        <v>18</v>
      </c>
    </row>
    <row r="9" spans="1:3" x14ac:dyDescent="0.3">
      <c r="A9" s="32">
        <v>46219</v>
      </c>
      <c r="B9" s="33" t="s">
        <v>18</v>
      </c>
    </row>
    <row r="10" spans="1:3" x14ac:dyDescent="0.3">
      <c r="A10" s="32">
        <v>46220</v>
      </c>
      <c r="B10" s="33" t="s">
        <v>18</v>
      </c>
    </row>
    <row r="11" spans="1:3" x14ac:dyDescent="0.3">
      <c r="A11" s="32">
        <v>46223</v>
      </c>
      <c r="B11" s="33" t="s">
        <v>19</v>
      </c>
      <c r="C11" s="33" t="s">
        <v>18</v>
      </c>
    </row>
    <row r="12" spans="1:3" x14ac:dyDescent="0.3">
      <c r="A12" s="32">
        <v>46230</v>
      </c>
      <c r="B12" s="33" t="s">
        <v>18</v>
      </c>
    </row>
    <row r="13" spans="1:3" x14ac:dyDescent="0.3">
      <c r="A13" s="32">
        <v>46234</v>
      </c>
      <c r="B13" s="33" t="s">
        <v>18</v>
      </c>
    </row>
    <row r="14" spans="1:3" x14ac:dyDescent="0.3">
      <c r="A14" s="32">
        <v>46237</v>
      </c>
      <c r="B14" s="33" t="s">
        <v>18</v>
      </c>
    </row>
    <row r="15" spans="1:3" x14ac:dyDescent="0.3">
      <c r="A15" s="32">
        <v>46252</v>
      </c>
      <c r="B15" s="33" t="s">
        <v>18</v>
      </c>
    </row>
  </sheetData>
  <conditionalFormatting sqref="B3:B15 C6 C8 C11">
    <cfRule type="containsText" dxfId="22" priority="1" operator="containsText" text="*-swa">
      <formula>NOT(ISERROR(SEARCH("*-swa",B3)))</formula>
    </cfRule>
    <cfRule type="containsText" dxfId="21" priority="2" operator="containsText" text="*-ss">
      <formula>NOT(ISERROR(SEARCH("*-ss",B3)))</formula>
    </cfRule>
    <cfRule type="containsText" dxfId="20" priority="3" operator="containsText" text="*-tl">
      <formula>NOT(ISERROR(SEARCH("*-tl",B3)))</formula>
    </cfRule>
    <cfRule type="containsText" dxfId="19" priority="4" operator="containsText" text="*-pc">
      <formula>NOT(ISERROR(SEARCH("*-pc",B3)))</formula>
    </cfRule>
    <cfRule type="containsText" dxfId="18" priority="5" operator="containsText" text="*-cc">
      <formula>NOT(ISERROR(SEARCH("*-cc",B3)))</formula>
    </cfRule>
    <cfRule type="containsText" dxfId="17" priority="6" operator="containsText" text="*-fo">
      <formula>NOT(ISERROR(SEARCH("*-fo",B3)))</formula>
    </cfRule>
    <cfRule type="containsText" dxfId="16" priority="7" operator="containsText" text="*-ayg">
      <formula>NOT(ISERROR(SEARCH("*-ayg",B3)))</formula>
    </cfRule>
    <cfRule type="containsText" dxfId="15" priority="8" operator="containsText" text="*-agg">
      <formula>NOT(ISERROR(SEARCH("*-agg",B3)))</formula>
    </cfRule>
    <cfRule type="containsText" dxfId="14" priority="9" operator="containsText" text="*-ae">
      <formula>NOT(ISERROR(SEARCH("*-ae",B3)))</formula>
    </cfRule>
    <cfRule type="containsText" dxfId="13" priority="10" operator="containsText" text="*-nn">
      <formula>NOT(ISERROR(SEARCH("*-nn",B3)))</formula>
    </cfRule>
    <cfRule type="containsText" dxfId="12" priority="11" operator="containsText" text="*-adc">
      <formula>NOT(ISERROR(SEARCH("*-adc",B3)))</formula>
    </cfRule>
    <cfRule type="containsText" dxfId="11" priority="12" operator="containsText" text="*-gbi">
      <formula>NOT(ISERROR(SEARCH("*-gbi",B3)))</formula>
    </cfRule>
    <cfRule type="containsText" dxfId="10" priority="13" operator="containsText" text="*-ecr">
      <formula>NOT(ISERROR(SEARCH("*-ecr",B3)))</formula>
    </cfRule>
    <cfRule type="containsText" dxfId="9" priority="14" operator="containsText" text="*-fa">
      <formula>NOT(ISERROR(SEARCH("*-fa",B3)))</formula>
    </cfRule>
    <cfRule type="containsText" dxfId="8" priority="15" operator="containsText" text="*-gwt">
      <formula>NOT(ISERROR(SEARCH("*-gwt",B3)))</formula>
    </cfRule>
    <cfRule type="containsText" dxfId="7" priority="16" operator="containsText" text="*-ayc">
      <formula>NOT(ISERROR(SEARCH("*-ayc",B3)))</formula>
    </cfRule>
  </conditionalFormatting>
  <conditionalFormatting sqref="C4:C6">
    <cfRule type="containsText" priority="17" operator="containsText" text="Allocated">
      <formula>NOT(ISERROR(SEARCH("Allocated",C4)))</formula>
    </cfRule>
    <cfRule type="containsText" dxfId="6" priority="18" operator="containsText" text="Waitlist Cancelled">
      <formula>NOT(ISERROR(SEARCH("Waitlist Cancelled",C4)))</formula>
    </cfRule>
    <cfRule type="containsText" dxfId="5" priority="19" operator="containsText" text="Waitlist">
      <formula>NOT(ISERROR(SEARCH("Waitlist",C4)))</formula>
    </cfRule>
    <cfRule type="containsText" dxfId="4" priority="20" operator="containsText" text="Pool Cancelled">
      <formula>NOT(ISERROR(SEARCH("Pool Cancelled",C4)))</formula>
    </cfRule>
    <cfRule type="containsText" dxfId="3" priority="21" operator="containsText" text="Pool">
      <formula>NOT(ISERROR(SEARCH("Pool",C4)))</formula>
    </cfRule>
    <cfRule type="containsText" dxfId="2" priority="22" operator="containsText" text="Allocated cancelled">
      <formula>NOT(ISERROR(SEARCH("Allocated cancelled",C4)))</formula>
    </cfRule>
  </conditionalFormatting>
  <dataValidations count="1">
    <dataValidation type="list" allowBlank="1" showInputMessage="1" showErrorMessage="1" sqref="C4:C6" xr:uid="{37DED6DD-9BFA-4D95-B7BA-CDC94DA63354}">
      <formula1>"Allocated, Allocated Cancelled, Allocated Cancelled after 9 AM of day, Pool, Pool Cancelled, Waitlist, Waitlist Cancelled, Administrative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for Share</vt:lpstr>
      <vt:lpstr>Waitlist</vt:lpstr>
      <vt:lpstr>'Schedule for Share'!Print_Area</vt:lpstr>
      <vt:lpstr>'Schedule for Share'!Print_Titles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Mitrea, Rebekah (Bekah)</dc:creator>
  <cp:lastModifiedBy>Mitrea, Rebekah (Bekah)</cp:lastModifiedBy>
  <dcterms:created xsi:type="dcterms:W3CDTF">2026-06-29T20:38:12Z</dcterms:created>
  <dcterms:modified xsi:type="dcterms:W3CDTF">2026-06-29T20:40:26Z</dcterms:modified>
</cp:coreProperties>
</file>