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0" windowWidth="16815" windowHeight="7500"/>
  </bookViews>
  <sheets>
    <sheet name="Mod Log" sheetId="1" r:id="rId1"/>
    <sheet name="Dashboard" sheetId="2" r:id="rId2"/>
  </sheets>
  <definedNames>
    <definedName name="contractor_signed_date">Dashboard!$B$3</definedName>
    <definedName name="issued_date">Dashboard!$B$2</definedName>
    <definedName name="last_mod_issued">Dashboard!$B$1</definedName>
    <definedName name="MOD_Dashboard">'Mod Log'!$A$2:$B$6</definedName>
    <definedName name="original_contract_amount">Dashboard!$B$5</definedName>
    <definedName name="_xlnm.Print_Area" localSheetId="0">'Mod Log'!$A$1:$I$50</definedName>
    <definedName name="revised_contract_amount">Dashboard!$B$6</definedName>
    <definedName name="revised_contract_completion_date">Dashboard!$B$4</definedName>
  </definedNames>
  <calcPr calcId="125725"/>
</workbook>
</file>

<file path=xl/calcChain.xml><?xml version="1.0" encoding="utf-8"?>
<calcChain xmlns="http://schemas.openxmlformats.org/spreadsheetml/2006/main">
  <c r="J11" i="1"/>
  <c r="J14"/>
  <c r="J12"/>
  <c r="J13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C2"/>
  <c r="B5" i="2"/>
  <c r="B2" i="1" l="1"/>
  <c r="B5" l="1"/>
  <c r="B4" i="2" s="1"/>
  <c r="B3" i="1"/>
  <c r="B2" i="2" s="1"/>
  <c r="B7" i="1"/>
  <c r="B6" i="2" s="1"/>
  <c r="B4" i="1"/>
  <c r="B3" i="2" s="1"/>
  <c r="B1"/>
</calcChain>
</file>

<file path=xl/sharedStrings.xml><?xml version="1.0" encoding="utf-8"?>
<sst xmlns="http://schemas.openxmlformats.org/spreadsheetml/2006/main" count="26" uniqueCount="23">
  <si>
    <t>Modification Number</t>
  </si>
  <si>
    <t>Issue Date</t>
  </si>
  <si>
    <t xml:space="preserve">Contractor Signed </t>
  </si>
  <si>
    <t>Amount</t>
  </si>
  <si>
    <t>Revised Completion Date</t>
  </si>
  <si>
    <t>Revised Contract Amount</t>
  </si>
  <si>
    <t>Time Extension (days)</t>
  </si>
  <si>
    <t>Park Name</t>
  </si>
  <si>
    <t>Location</t>
  </si>
  <si>
    <t>PMIS No.</t>
  </si>
  <si>
    <t>Contract No.</t>
  </si>
  <si>
    <t>Modification Log</t>
  </si>
  <si>
    <t>Last Mod Issued</t>
  </si>
  <si>
    <t>Contractor Signed</t>
  </si>
  <si>
    <t>Unilateral/Bilateral</t>
  </si>
  <si>
    <t>Original Contract Amount</t>
  </si>
  <si>
    <t>last mod issued</t>
  </si>
  <si>
    <t>issued date</t>
  </si>
  <si>
    <t>contractor signed date</t>
  </si>
  <si>
    <t>revised contract completion date</t>
  </si>
  <si>
    <t>original contract amount</t>
  </si>
  <si>
    <t>revised contract amount</t>
  </si>
  <si>
    <t>Sent To Contractor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</si>
</sst>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/d/yy;@"/>
    <numFmt numFmtId="165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A87305"/>
      <name val="Verdana"/>
      <family val="2"/>
    </font>
    <font>
      <sz val="11"/>
      <color theme="0"/>
      <name val="Calibri"/>
      <family val="2"/>
      <scheme val="minor"/>
    </font>
    <font>
      <sz val="11"/>
      <color theme="6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2" borderId="2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1" fontId="0" fillId="2" borderId="3" xfId="1" applyNumberFormat="1" applyFont="1" applyFill="1" applyBorder="1" applyAlignment="1">
      <alignment horizontal="center"/>
    </xf>
    <xf numFmtId="1" fontId="2" fillId="2" borderId="0" xfId="1" applyNumberFormat="1" applyFont="1" applyFill="1" applyBorder="1" applyAlignment="1">
      <alignment horizontal="center"/>
    </xf>
    <xf numFmtId="1" fontId="0" fillId="2" borderId="7" xfId="1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wrapText="1"/>
    </xf>
    <xf numFmtId="1" fontId="0" fillId="0" borderId="0" xfId="1" applyNumberFormat="1" applyFont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3" borderId="1" xfId="1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/>
    <xf numFmtId="14" fontId="4" fillId="0" borderId="0" xfId="0" applyNumberFormat="1" applyFont="1" applyFill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44" fontId="4" fillId="0" borderId="0" xfId="0" applyNumberFormat="1" applyFont="1" applyAlignment="1">
      <alignment horizontal="left" vertical="top"/>
    </xf>
    <xf numFmtId="44" fontId="4" fillId="0" borderId="0" xfId="0" applyNumberFormat="1" applyFont="1" applyFill="1" applyAlignment="1">
      <alignment horizontal="left" vertical="top"/>
    </xf>
    <xf numFmtId="164" fontId="0" fillId="2" borderId="2" xfId="0" applyNumberForma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64" fontId="0" fillId="3" borderId="1" xfId="1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4" fontId="2" fillId="5" borderId="9" xfId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tabSelected="1" workbookViewId="0">
      <selection activeCell="A11" sqref="A11"/>
    </sheetView>
  </sheetViews>
  <sheetFormatPr defaultRowHeight="15"/>
  <cols>
    <col min="1" max="1" width="23.85546875" style="1" bestFit="1" customWidth="1"/>
    <col min="2" max="3" width="19.5703125" style="17" customWidth="1"/>
    <col min="4" max="4" width="20.28515625" style="2" customWidth="1"/>
    <col min="5" max="5" width="25.7109375" style="25" customWidth="1"/>
    <col min="6" max="6" width="17.7109375" style="17" customWidth="1"/>
    <col min="7" max="7" width="25.7109375" style="31" customWidth="1"/>
    <col min="8" max="8" width="25.7109375" style="17" customWidth="1"/>
    <col min="9" max="9" width="25.7109375" style="2" customWidth="1"/>
    <col min="10" max="10" width="9.140625" style="41"/>
    <col min="11" max="11" width="9.140625" style="1"/>
  </cols>
  <sheetData>
    <row r="1" spans="1:10" ht="15.75" thickBot="1">
      <c r="A1" s="3"/>
      <c r="B1" s="13"/>
      <c r="C1" s="13"/>
      <c r="D1" s="4"/>
      <c r="E1" s="21"/>
      <c r="F1" s="13"/>
      <c r="G1" s="27"/>
      <c r="H1" s="13"/>
      <c r="I1" s="5"/>
    </row>
    <row r="2" spans="1:10" ht="16.5" thickBot="1">
      <c r="A2" s="18" t="s">
        <v>12</v>
      </c>
      <c r="B2" s="45" t="str">
        <f>IF(SUM(H11:H50)=0,"",VLOOKUP(C2,H10:J50,3))</f>
        <v/>
      </c>
      <c r="C2" s="40">
        <f>MAX(H11:H50)</f>
        <v>0</v>
      </c>
      <c r="D2" s="6"/>
      <c r="E2" s="42" t="s">
        <v>7</v>
      </c>
      <c r="F2" s="43"/>
      <c r="G2" s="44"/>
      <c r="H2" s="26"/>
      <c r="I2" s="7"/>
    </row>
    <row r="3" spans="1:10" ht="16.5" thickBot="1">
      <c r="A3" s="18" t="s">
        <v>1</v>
      </c>
      <c r="B3" s="19" t="str">
        <f>IF(SUM(H11:H50)=0,"",VLOOKUP(B2,A10:I50,8))</f>
        <v/>
      </c>
      <c r="C3" s="14"/>
      <c r="D3" s="6"/>
      <c r="E3" s="42" t="s">
        <v>8</v>
      </c>
      <c r="F3" s="43"/>
      <c r="G3" s="44"/>
      <c r="H3" s="26"/>
      <c r="I3" s="7"/>
    </row>
    <row r="4" spans="1:10" ht="16.5" thickBot="1">
      <c r="A4" s="18" t="s">
        <v>13</v>
      </c>
      <c r="B4" s="19" t="str">
        <f>IF(SUM(H11:H50)=0,"",VLOOKUP(B2,A10:I50,3))</f>
        <v/>
      </c>
      <c r="C4" s="14"/>
      <c r="D4" s="6"/>
      <c r="E4" s="42" t="s">
        <v>9</v>
      </c>
      <c r="F4" s="43"/>
      <c r="G4" s="44"/>
      <c r="H4" s="26"/>
      <c r="I4" s="7"/>
    </row>
    <row r="5" spans="1:10" ht="16.5" thickBot="1">
      <c r="A5" s="18" t="s">
        <v>4</v>
      </c>
      <c r="B5" s="19" t="str">
        <f>IF(SUM(H11:H50)=0,"",VLOOKUP(B2,A10:I50,6))</f>
        <v/>
      </c>
      <c r="C5" s="14"/>
      <c r="D5" s="6"/>
      <c r="E5" s="42" t="s">
        <v>10</v>
      </c>
      <c r="F5" s="43"/>
      <c r="G5" s="44"/>
      <c r="H5" s="26"/>
      <c r="I5" s="7"/>
    </row>
    <row r="6" spans="1:10" ht="16.5" thickBot="1">
      <c r="A6" s="18" t="s">
        <v>15</v>
      </c>
      <c r="B6" s="20"/>
      <c r="C6" s="14"/>
      <c r="D6" s="6"/>
      <c r="E6" s="22"/>
      <c r="F6" s="26"/>
      <c r="G6" s="28"/>
      <c r="H6" s="26"/>
      <c r="I6" s="7"/>
    </row>
    <row r="7" spans="1:10" ht="16.5" thickBot="1">
      <c r="A7" s="18" t="s">
        <v>5</v>
      </c>
      <c r="B7" s="20" t="str">
        <f>IF(SUM(H11:H50)=0,"",VLOOKUP(B2,A10:I50,7))</f>
        <v/>
      </c>
      <c r="C7" s="14"/>
      <c r="D7" s="6"/>
      <c r="E7" s="22"/>
      <c r="F7" s="26"/>
      <c r="G7" s="28"/>
      <c r="H7" s="26"/>
      <c r="I7" s="7"/>
    </row>
    <row r="8" spans="1:10" ht="16.5" thickBot="1">
      <c r="A8" s="37"/>
      <c r="B8" s="14"/>
      <c r="C8" s="14"/>
      <c r="D8" s="6"/>
      <c r="E8" s="42" t="s">
        <v>11</v>
      </c>
      <c r="F8" s="43"/>
      <c r="G8" s="44"/>
      <c r="H8" s="26"/>
      <c r="I8" s="7"/>
    </row>
    <row r="9" spans="1:10" ht="15.75" thickBot="1">
      <c r="A9" s="8"/>
      <c r="B9" s="15"/>
      <c r="C9" s="15"/>
      <c r="D9" s="9"/>
      <c r="E9" s="23"/>
      <c r="F9" s="15"/>
      <c r="G9" s="29"/>
      <c r="H9" s="15"/>
      <c r="I9" s="10"/>
    </row>
    <row r="10" spans="1:10" ht="34.5" customHeight="1" thickBot="1">
      <c r="A10" s="11" t="s">
        <v>0</v>
      </c>
      <c r="B10" s="16" t="s">
        <v>22</v>
      </c>
      <c r="C10" s="16" t="s">
        <v>2</v>
      </c>
      <c r="D10" s="12" t="s">
        <v>3</v>
      </c>
      <c r="E10" s="24" t="s">
        <v>6</v>
      </c>
      <c r="F10" s="16" t="s">
        <v>4</v>
      </c>
      <c r="G10" s="30" t="s">
        <v>5</v>
      </c>
      <c r="H10" s="39" t="s">
        <v>1</v>
      </c>
      <c r="I10" s="12" t="s">
        <v>14</v>
      </c>
    </row>
    <row r="11" spans="1:10">
      <c r="J11" s="41">
        <f>A11</f>
        <v>0</v>
      </c>
    </row>
    <row r="12" spans="1:10">
      <c r="J12" s="41">
        <f t="shared" ref="J12:J50" si="0">A12</f>
        <v>0</v>
      </c>
    </row>
    <row r="13" spans="1:10">
      <c r="J13" s="41">
        <f t="shared" si="0"/>
        <v>0</v>
      </c>
    </row>
    <row r="14" spans="1:10">
      <c r="J14" s="41">
        <f t="shared" si="0"/>
        <v>0</v>
      </c>
    </row>
    <row r="15" spans="1:10">
      <c r="J15" s="41">
        <f t="shared" si="0"/>
        <v>0</v>
      </c>
    </row>
    <row r="16" spans="1:10">
      <c r="J16" s="41">
        <f t="shared" si="0"/>
        <v>0</v>
      </c>
    </row>
    <row r="17" spans="10:10">
      <c r="J17" s="41">
        <f t="shared" si="0"/>
        <v>0</v>
      </c>
    </row>
    <row r="18" spans="10:10">
      <c r="J18" s="41">
        <f t="shared" si="0"/>
        <v>0</v>
      </c>
    </row>
    <row r="19" spans="10:10">
      <c r="J19" s="41">
        <f t="shared" si="0"/>
        <v>0</v>
      </c>
    </row>
    <row r="20" spans="10:10">
      <c r="J20" s="41">
        <f t="shared" si="0"/>
        <v>0</v>
      </c>
    </row>
    <row r="21" spans="10:10">
      <c r="J21" s="41">
        <f t="shared" si="0"/>
        <v>0</v>
      </c>
    </row>
    <row r="22" spans="10:10">
      <c r="J22" s="41">
        <f t="shared" si="0"/>
        <v>0</v>
      </c>
    </row>
    <row r="23" spans="10:10">
      <c r="J23" s="41">
        <f t="shared" si="0"/>
        <v>0</v>
      </c>
    </row>
    <row r="24" spans="10:10">
      <c r="J24" s="41">
        <f t="shared" si="0"/>
        <v>0</v>
      </c>
    </row>
    <row r="25" spans="10:10">
      <c r="J25" s="41">
        <f t="shared" si="0"/>
        <v>0</v>
      </c>
    </row>
    <row r="26" spans="10:10">
      <c r="J26" s="41">
        <f t="shared" si="0"/>
        <v>0</v>
      </c>
    </row>
    <row r="27" spans="10:10">
      <c r="J27" s="41">
        <f t="shared" si="0"/>
        <v>0</v>
      </c>
    </row>
    <row r="28" spans="10:10">
      <c r="J28" s="41">
        <f t="shared" si="0"/>
        <v>0</v>
      </c>
    </row>
    <row r="29" spans="10:10">
      <c r="J29" s="41">
        <f t="shared" si="0"/>
        <v>0</v>
      </c>
    </row>
    <row r="30" spans="10:10">
      <c r="J30" s="41">
        <f t="shared" si="0"/>
        <v>0</v>
      </c>
    </row>
    <row r="31" spans="10:10">
      <c r="J31" s="41">
        <f t="shared" si="0"/>
        <v>0</v>
      </c>
    </row>
    <row r="32" spans="10:10">
      <c r="J32" s="41">
        <f t="shared" si="0"/>
        <v>0</v>
      </c>
    </row>
    <row r="33" spans="10:10">
      <c r="J33" s="41">
        <f t="shared" si="0"/>
        <v>0</v>
      </c>
    </row>
    <row r="34" spans="10:10">
      <c r="J34" s="41">
        <f t="shared" si="0"/>
        <v>0</v>
      </c>
    </row>
    <row r="35" spans="10:10">
      <c r="J35" s="41">
        <f t="shared" si="0"/>
        <v>0</v>
      </c>
    </row>
    <row r="36" spans="10:10">
      <c r="J36" s="41">
        <f t="shared" si="0"/>
        <v>0</v>
      </c>
    </row>
    <row r="37" spans="10:10">
      <c r="J37" s="41">
        <f t="shared" si="0"/>
        <v>0</v>
      </c>
    </row>
    <row r="38" spans="10:10">
      <c r="J38" s="41">
        <f t="shared" si="0"/>
        <v>0</v>
      </c>
    </row>
    <row r="39" spans="10:10">
      <c r="J39" s="41">
        <f t="shared" si="0"/>
        <v>0</v>
      </c>
    </row>
    <row r="40" spans="10:10">
      <c r="J40" s="41">
        <f t="shared" si="0"/>
        <v>0</v>
      </c>
    </row>
    <row r="41" spans="10:10">
      <c r="J41" s="41">
        <f t="shared" si="0"/>
        <v>0</v>
      </c>
    </row>
    <row r="42" spans="10:10">
      <c r="J42" s="41">
        <f t="shared" si="0"/>
        <v>0</v>
      </c>
    </row>
    <row r="43" spans="10:10">
      <c r="J43" s="41">
        <f t="shared" si="0"/>
        <v>0</v>
      </c>
    </row>
    <row r="44" spans="10:10">
      <c r="J44" s="41">
        <f t="shared" si="0"/>
        <v>0</v>
      </c>
    </row>
    <row r="45" spans="10:10">
      <c r="J45" s="41">
        <f t="shared" si="0"/>
        <v>0</v>
      </c>
    </row>
    <row r="46" spans="10:10">
      <c r="J46" s="41">
        <f t="shared" si="0"/>
        <v>0</v>
      </c>
    </row>
    <row r="47" spans="10:10">
      <c r="J47" s="41">
        <f t="shared" si="0"/>
        <v>0</v>
      </c>
    </row>
    <row r="48" spans="10:10">
      <c r="J48" s="41">
        <f t="shared" si="0"/>
        <v>0</v>
      </c>
    </row>
    <row r="49" spans="10:10">
      <c r="J49" s="41">
        <f t="shared" si="0"/>
        <v>0</v>
      </c>
    </row>
    <row r="50" spans="10:10">
      <c r="J50" s="41">
        <f t="shared" si="0"/>
        <v>0</v>
      </c>
    </row>
  </sheetData>
  <mergeCells count="5">
    <mergeCell ref="E2:G2"/>
    <mergeCell ref="E3:G3"/>
    <mergeCell ref="E4:G4"/>
    <mergeCell ref="E5:G5"/>
    <mergeCell ref="E8:G8"/>
  </mergeCells>
  <conditionalFormatting sqref="A11:I201">
    <cfRule type="expression" dxfId="0" priority="1">
      <formula>$A11&gt;0</formula>
    </cfRule>
  </conditionalFormatting>
  <pageMargins left="0.5" right="0.5" top="0.5" bottom="0.5" header="0.3" footer="0.3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showGridLines="0" workbookViewId="0">
      <selection activeCell="E10" sqref="E10"/>
    </sheetView>
  </sheetViews>
  <sheetFormatPr defaultRowHeight="15"/>
  <cols>
    <col min="1" max="1" width="28.85546875" customWidth="1"/>
    <col min="2" max="2" width="16.42578125" customWidth="1"/>
  </cols>
  <sheetData>
    <row r="1" spans="1:2" s="32" customFormat="1" ht="9.9499999999999993" customHeight="1">
      <c r="A1" s="32" t="s">
        <v>16</v>
      </c>
      <c r="B1" s="38" t="str">
        <f>'Mod Log'!B2</f>
        <v/>
      </c>
    </row>
    <row r="2" spans="1:2" s="32" customFormat="1" ht="9.9499999999999993" customHeight="1">
      <c r="A2" s="32" t="s">
        <v>17</v>
      </c>
      <c r="B2" s="33" t="str">
        <f>'Mod Log'!B3</f>
        <v/>
      </c>
    </row>
    <row r="3" spans="1:2" s="32" customFormat="1" ht="9.9499999999999993" customHeight="1">
      <c r="A3" s="32" t="s">
        <v>18</v>
      </c>
      <c r="B3" s="34" t="str">
        <f>'Mod Log'!B4</f>
        <v/>
      </c>
    </row>
    <row r="4" spans="1:2" s="32" customFormat="1" ht="9.9499999999999993" customHeight="1">
      <c r="A4" s="32" t="s">
        <v>19</v>
      </c>
      <c r="B4" s="33" t="str">
        <f>'Mod Log'!B5</f>
        <v/>
      </c>
    </row>
    <row r="5" spans="1:2" s="32" customFormat="1" ht="9.9499999999999993" customHeight="1">
      <c r="A5" s="32" t="s">
        <v>20</v>
      </c>
      <c r="B5" s="35">
        <f>'Mod Log'!B6</f>
        <v>0</v>
      </c>
    </row>
    <row r="6" spans="1:2" s="32" customFormat="1" ht="9.9499999999999993" customHeight="1">
      <c r="A6" s="32" t="s">
        <v>21</v>
      </c>
      <c r="B6" s="36" t="str">
        <f>'Mod Log'!B7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eployed xmlns="66f772eb-31ff-49b8-81ae-8403b3b1aa4b">true</Deploy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ABA05014D4C9EF32765CC1CB046" ma:contentTypeVersion="1" ma:contentTypeDescription="Create a new document." ma:contentTypeScope="" ma:versionID="29aede4aad4e1d260f785a405fccaa14">
  <xsd:schema xmlns:xsd="http://www.w3.org/2001/XMLSchema" xmlns:p="http://schemas.microsoft.com/office/2006/metadata/properties" xmlns:ns2="66f772eb-31ff-49b8-81ae-8403b3b1aa4b" targetNamespace="http://schemas.microsoft.com/office/2006/metadata/properties" ma:root="true" ma:fieldsID="a575921bd47ad967785fbd22bb254df1" ns2:_="">
    <xsd:import namespace="66f772eb-31ff-49b8-81ae-8403b3b1aa4b"/>
    <xsd:element name="properties">
      <xsd:complexType>
        <xsd:sequence>
          <xsd:element name="documentManagement">
            <xsd:complexType>
              <xsd:all>
                <xsd:element ref="ns2:Deploy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6f772eb-31ff-49b8-81ae-8403b3b1aa4b" elementFormDefault="qualified">
    <xsd:import namespace="http://schemas.microsoft.com/office/2006/documentManagement/types"/>
    <xsd:element name="Deployed" ma:index="8" nillable="true" ma:displayName="Current Log Template" ma:default="0" ma:internalName="Deploy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9856A35-2F85-4437-AE94-96C481FD7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52B0D-A261-450F-AEC3-308CF72AA30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66f772eb-31ff-49b8-81ae-8403b3b1aa4b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B073797-717C-4D5C-95B6-5CE3C603A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772eb-31ff-49b8-81ae-8403b3b1aa4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Mod Log</vt:lpstr>
      <vt:lpstr>Dashboard</vt:lpstr>
      <vt:lpstr>contractor_signed_date</vt:lpstr>
      <vt:lpstr>issued_date</vt:lpstr>
      <vt:lpstr>last_mod_issued</vt:lpstr>
      <vt:lpstr>MOD_Dashboard</vt:lpstr>
      <vt:lpstr>original_contract_amount</vt:lpstr>
      <vt:lpstr>'Mod Log'!Print_Area</vt:lpstr>
      <vt:lpstr>revised_contract_amount</vt:lpstr>
      <vt:lpstr>revised_contract_completion_date</vt:lpstr>
    </vt:vector>
  </TitlesOfParts>
  <Company>National Park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 Log</dc:title>
  <dc:creator>tpapich</dc:creator>
  <cp:lastModifiedBy>tpapich</cp:lastModifiedBy>
  <cp:lastPrinted>2010-10-28T21:43:54Z</cp:lastPrinted>
  <dcterms:created xsi:type="dcterms:W3CDTF">2010-09-24T17:23:04Z</dcterms:created>
  <dcterms:modified xsi:type="dcterms:W3CDTF">2010-10-29T15:54:24Z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0x01010093E41ABA05014D4C9EF32765CC1CB046</vt:lpwstr>
  </property>
  <property fmtid="{D5CDD505-2E9C-101B-9397-08002B2CF9AE}" pid="3" name="Order">
    <vt:r8>4700</vt:r8>
  </property>
</Properties>
</file>